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31" i="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<sst xmlns="http://schemas.openxmlformats.org/spreadsheetml/2006/main" count="35" uniqueCount="34">
  <si>
    <t>Аналіз виконання плану по доходах</t>
  </si>
  <si>
    <t>На 30.09.2023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</si>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</sst>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37280</v>
      </c>
      <c r="F9" s="5">
        <v>37280</v>
      </c>
      <c r="G9" s="5">
        <v>37289</v>
      </c>
      <c r="H9" s="5">
        <f t="shared" ref="H9:H31" si="0">G9-F9</f>
        <v>9</v>
      </c>
      <c r="I9" s="5">
        <f t="shared" ref="I9:I31" si="1">IF(F9=0,0,G9/F9*100)</f>
        <v>100.0241416309013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37280</v>
      </c>
      <c r="F10" s="5">
        <v>37280</v>
      </c>
      <c r="G10" s="5">
        <v>37289</v>
      </c>
      <c r="H10" s="5">
        <f t="shared" si="0"/>
        <v>9</v>
      </c>
      <c r="I10" s="5">
        <f t="shared" si="1"/>
        <v>100.0241416309013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37280</v>
      </c>
      <c r="F11" s="5">
        <v>37280</v>
      </c>
      <c r="G11" s="5">
        <v>37289</v>
      </c>
      <c r="H11" s="5">
        <f t="shared" si="0"/>
        <v>9</v>
      </c>
      <c r="I11" s="5">
        <f t="shared" si="1"/>
        <v>100.0241416309013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37280</v>
      </c>
      <c r="F12" s="5">
        <v>37280</v>
      </c>
      <c r="G12" s="5">
        <v>37289</v>
      </c>
      <c r="H12" s="5">
        <f t="shared" si="0"/>
        <v>9</v>
      </c>
      <c r="I12" s="5">
        <f t="shared" si="1"/>
        <v>100.0241416309013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235220</v>
      </c>
      <c r="F13" s="5">
        <v>223220</v>
      </c>
      <c r="G13" s="5">
        <v>247271.37</v>
      </c>
      <c r="H13" s="5">
        <f t="shared" si="0"/>
        <v>24051.369999999995</v>
      </c>
      <c r="I13" s="5">
        <f t="shared" si="1"/>
        <v>110.77473792670907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232820</v>
      </c>
      <c r="F14" s="5">
        <v>220820</v>
      </c>
      <c r="G14" s="5">
        <v>244839.46</v>
      </c>
      <c r="H14" s="5">
        <f t="shared" si="0"/>
        <v>24019.459999999992</v>
      </c>
      <c r="I14" s="5">
        <f t="shared" si="1"/>
        <v>110.87739335205144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231472</v>
      </c>
      <c r="F15" s="5">
        <v>219472</v>
      </c>
      <c r="G15" s="5">
        <v>243491.16</v>
      </c>
      <c r="H15" s="5">
        <f t="shared" si="0"/>
        <v>24019.160000000003</v>
      </c>
      <c r="I15" s="5">
        <f t="shared" si="1"/>
        <v>110.94406575781876</v>
      </c>
    </row>
    <row r="16" spans="1:12">
      <c r="A16" s="4"/>
      <c r="B16" s="4">
        <v>22010300</v>
      </c>
      <c r="C16" s="4" t="s">
        <v>19</v>
      </c>
      <c r="D16" s="5">
        <v>0</v>
      </c>
      <c r="E16" s="5">
        <v>300</v>
      </c>
      <c r="F16" s="5">
        <v>300</v>
      </c>
      <c r="G16" s="5">
        <v>324</v>
      </c>
      <c r="H16" s="5">
        <f t="shared" si="0"/>
        <v>24</v>
      </c>
      <c r="I16" s="5">
        <f t="shared" si="1"/>
        <v>108</v>
      </c>
    </row>
    <row r="17" spans="1:9">
      <c r="A17" s="4"/>
      <c r="B17" s="4">
        <v>22012500</v>
      </c>
      <c r="C17" s="4" t="s">
        <v>20</v>
      </c>
      <c r="D17" s="5">
        <v>0</v>
      </c>
      <c r="E17" s="5">
        <v>350</v>
      </c>
      <c r="F17" s="5">
        <v>350</v>
      </c>
      <c r="G17" s="5">
        <v>644.16</v>
      </c>
      <c r="H17" s="5">
        <f t="shared" si="0"/>
        <v>294.15999999999997</v>
      </c>
      <c r="I17" s="5">
        <f t="shared" si="1"/>
        <v>184.04571428571427</v>
      </c>
    </row>
    <row r="18" spans="1:9">
      <c r="A18" s="4"/>
      <c r="B18" s="4">
        <v>22012600</v>
      </c>
      <c r="C18" s="4" t="s">
        <v>21</v>
      </c>
      <c r="D18" s="5">
        <v>60000</v>
      </c>
      <c r="E18" s="5">
        <v>225452</v>
      </c>
      <c r="F18" s="5">
        <v>213452</v>
      </c>
      <c r="G18" s="5">
        <v>237153</v>
      </c>
      <c r="H18" s="5">
        <f t="shared" si="0"/>
        <v>23701</v>
      </c>
      <c r="I18" s="5">
        <f t="shared" si="1"/>
        <v>111.10366733504489</v>
      </c>
    </row>
    <row r="19" spans="1:9">
      <c r="A19" s="4"/>
      <c r="B19" s="4">
        <v>22012900</v>
      </c>
      <c r="C19" s="4" t="s">
        <v>22</v>
      </c>
      <c r="D19" s="5">
        <v>0</v>
      </c>
      <c r="E19" s="5">
        <v>5370</v>
      </c>
      <c r="F19" s="5">
        <v>5370</v>
      </c>
      <c r="G19" s="5">
        <v>5370</v>
      </c>
      <c r="H19" s="5">
        <f t="shared" si="0"/>
        <v>0</v>
      </c>
      <c r="I19" s="5">
        <f t="shared" si="1"/>
        <v>100</v>
      </c>
    </row>
    <row r="20" spans="1:9">
      <c r="A20" s="4"/>
      <c r="B20" s="4">
        <v>22130000</v>
      </c>
      <c r="C20" s="4" t="s">
        <v>23</v>
      </c>
      <c r="D20" s="5">
        <v>0</v>
      </c>
      <c r="E20" s="5">
        <v>1348</v>
      </c>
      <c r="F20" s="5">
        <v>1348</v>
      </c>
      <c r="G20" s="5">
        <v>1348.3</v>
      </c>
      <c r="H20" s="5">
        <f t="shared" si="0"/>
        <v>0.29999999999995453</v>
      </c>
      <c r="I20" s="5">
        <f t="shared" si="1"/>
        <v>100.02225519287833</v>
      </c>
    </row>
    <row r="21" spans="1:9">
      <c r="A21" s="4"/>
      <c r="B21" s="4">
        <v>24000000</v>
      </c>
      <c r="C21" s="4" t="s">
        <v>24</v>
      </c>
      <c r="D21" s="5">
        <v>0</v>
      </c>
      <c r="E21" s="5">
        <v>2400</v>
      </c>
      <c r="F21" s="5">
        <v>2400</v>
      </c>
      <c r="G21" s="5">
        <v>2431.91</v>
      </c>
      <c r="H21" s="5">
        <f t="shared" si="0"/>
        <v>31.909999999999854</v>
      </c>
      <c r="I21" s="5">
        <f t="shared" si="1"/>
        <v>101.32958333333333</v>
      </c>
    </row>
    <row r="22" spans="1:9">
      <c r="A22" s="4"/>
      <c r="B22" s="4">
        <v>24060000</v>
      </c>
      <c r="C22" s="4" t="s">
        <v>25</v>
      </c>
      <c r="D22" s="5">
        <v>0</v>
      </c>
      <c r="E22" s="5">
        <v>2400</v>
      </c>
      <c r="F22" s="5">
        <v>2400</v>
      </c>
      <c r="G22" s="5">
        <v>2431.91</v>
      </c>
      <c r="H22" s="5">
        <f t="shared" si="0"/>
        <v>31.909999999999854</v>
      </c>
      <c r="I22" s="5">
        <f t="shared" si="1"/>
        <v>101.32958333333333</v>
      </c>
    </row>
    <row r="23" spans="1:9">
      <c r="A23" s="4"/>
      <c r="B23" s="4">
        <v>24060300</v>
      </c>
      <c r="C23" s="4" t="s">
        <v>25</v>
      </c>
      <c r="D23" s="5">
        <v>0</v>
      </c>
      <c r="E23" s="5">
        <v>2400</v>
      </c>
      <c r="F23" s="5">
        <v>2400</v>
      </c>
      <c r="G23" s="5">
        <v>2431.91</v>
      </c>
      <c r="H23" s="5">
        <f t="shared" si="0"/>
        <v>31.909999999999854</v>
      </c>
      <c r="I23" s="5">
        <f t="shared" si="1"/>
        <v>101.32958333333333</v>
      </c>
    </row>
    <row r="24" spans="1:9">
      <c r="A24" s="4"/>
      <c r="B24" s="4">
        <v>40000000</v>
      </c>
      <c r="C24" s="4" t="s">
        <v>26</v>
      </c>
      <c r="D24" s="5">
        <v>1534900</v>
      </c>
      <c r="E24" s="5">
        <v>4904900</v>
      </c>
      <c r="F24" s="5">
        <v>4483900</v>
      </c>
      <c r="G24" s="5">
        <v>4413900</v>
      </c>
      <c r="H24" s="5">
        <f t="shared" si="0"/>
        <v>-70000</v>
      </c>
      <c r="I24" s="5">
        <f t="shared" si="1"/>
        <v>98.438859028970313</v>
      </c>
    </row>
    <row r="25" spans="1:9">
      <c r="A25" s="4"/>
      <c r="B25" s="4">
        <v>41000000</v>
      </c>
      <c r="C25" s="4" t="s">
        <v>27</v>
      </c>
      <c r="D25" s="5">
        <v>1534900</v>
      </c>
      <c r="E25" s="5">
        <v>4904900</v>
      </c>
      <c r="F25" s="5">
        <v>4483900</v>
      </c>
      <c r="G25" s="5">
        <v>4413900</v>
      </c>
      <c r="H25" s="5">
        <f t="shared" si="0"/>
        <v>-70000</v>
      </c>
      <c r="I25" s="5">
        <f t="shared" si="1"/>
        <v>98.438859028970313</v>
      </c>
    </row>
    <row r="26" spans="1:9">
      <c r="A26" s="4"/>
      <c r="B26" s="4">
        <v>41030000</v>
      </c>
      <c r="C26" s="4" t="s">
        <v>28</v>
      </c>
      <c r="D26" s="5">
        <v>1284900</v>
      </c>
      <c r="E26" s="5">
        <v>1284900</v>
      </c>
      <c r="F26" s="5">
        <v>963900</v>
      </c>
      <c r="G26" s="5">
        <v>963900</v>
      </c>
      <c r="H26" s="5">
        <f t="shared" si="0"/>
        <v>0</v>
      </c>
      <c r="I26" s="5">
        <f t="shared" si="1"/>
        <v>100</v>
      </c>
    </row>
    <row r="27" spans="1:9">
      <c r="A27" s="4"/>
      <c r="B27" s="4">
        <v>41030600</v>
      </c>
      <c r="C27" s="4" t="s">
        <v>29</v>
      </c>
      <c r="D27" s="5">
        <v>1284900</v>
      </c>
      <c r="E27" s="5">
        <v>1284900</v>
      </c>
      <c r="F27" s="5">
        <v>963900</v>
      </c>
      <c r="G27" s="5">
        <v>963900</v>
      </c>
      <c r="H27" s="5">
        <f t="shared" si="0"/>
        <v>0</v>
      </c>
      <c r="I27" s="5">
        <f t="shared" si="1"/>
        <v>100</v>
      </c>
    </row>
    <row r="28" spans="1:9">
      <c r="A28" s="4"/>
      <c r="B28" s="4">
        <v>41050000</v>
      </c>
      <c r="C28" s="4" t="s">
        <v>30</v>
      </c>
      <c r="D28" s="5">
        <v>250000</v>
      </c>
      <c r="E28" s="5">
        <v>3620000</v>
      </c>
      <c r="F28" s="5">
        <v>3520000</v>
      </c>
      <c r="G28" s="5">
        <v>3450000</v>
      </c>
      <c r="H28" s="5">
        <f t="shared" si="0"/>
        <v>-70000</v>
      </c>
      <c r="I28" s="5">
        <f t="shared" si="1"/>
        <v>98.01136363636364</v>
      </c>
    </row>
    <row r="29" spans="1:9">
      <c r="A29" s="4"/>
      <c r="B29" s="4">
        <v>41053900</v>
      </c>
      <c r="C29" s="4" t="s">
        <v>31</v>
      </c>
      <c r="D29" s="5">
        <v>250000</v>
      </c>
      <c r="E29" s="5">
        <v>3620000</v>
      </c>
      <c r="F29" s="5">
        <v>3520000</v>
      </c>
      <c r="G29" s="5">
        <v>3450000</v>
      </c>
      <c r="H29" s="5">
        <f t="shared" si="0"/>
        <v>-70000</v>
      </c>
      <c r="I29" s="5">
        <f t="shared" si="1"/>
        <v>98.01136363636364</v>
      </c>
    </row>
    <row r="30" spans="1:9">
      <c r="A30" s="7" t="s">
        <v>32</v>
      </c>
      <c r="B30" s="8"/>
      <c r="C30" s="8"/>
      <c r="D30" s="6">
        <v>60000</v>
      </c>
      <c r="E30" s="6">
        <v>272500</v>
      </c>
      <c r="F30" s="6">
        <v>260500</v>
      </c>
      <c r="G30" s="6">
        <v>284560.37</v>
      </c>
      <c r="H30" s="6">
        <f t="shared" si="0"/>
        <v>24060.369999999995</v>
      </c>
      <c r="I30" s="6">
        <f t="shared" si="1"/>
        <v>109.23622648752398</v>
      </c>
    </row>
    <row r="31" spans="1:9">
      <c r="A31" s="7" t="s">
        <v>33</v>
      </c>
      <c r="B31" s="8"/>
      <c r="C31" s="8"/>
      <c r="D31" s="6">
        <v>1594900</v>
      </c>
      <c r="E31" s="6">
        <v>5177400</v>
      </c>
      <c r="F31" s="6">
        <v>4744400</v>
      </c>
      <c r="G31" s="6">
        <v>4698460.37</v>
      </c>
      <c r="H31" s="6">
        <f t="shared" si="0"/>
        <v>-45939.629999999888</v>
      </c>
      <c r="I31" s="6">
        <f t="shared" si="1"/>
        <v>99.031708329820418</v>
      </c>
    </row>
  </sheetData>
  <mergeCells count="8">
    <mergeCell ref="A30:C30"/>
    <mergeCell ref="A31:C31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10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2023-11-08T13:34:01Z</cp:lastPrinted>
  <dcterms:created xsi:type="dcterms:W3CDTF">2023-11-08T13:29:08Z</dcterms:created>
  <dcterms:modified xsi:type="dcterms:W3CDTF">2023-11-08T13:34:04Z</dcterms:modified>
</cp:coreProperties>
</file>