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1015" windowHeight="1074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29" i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<sst xmlns="http://schemas.openxmlformats.org/spreadsheetml/2006/main" count="34" uniqueCount="33">
  <si>
    <t>Станом на 01.07.2024</t>
  </si>
  <si>
    <t>Аналіз виконання плану по доходах</t>
  </si>
  <si>
    <t>На 30.06.2024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</si>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</sst>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/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10.42578125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10000000</v>
      </c>
      <c r="C9" s="11" t="s">
        <v>13</v>
      </c>
      <c r="D9" s="12">
        <v>0</v>
      </c>
      <c r="E9" s="12">
        <v>3400</v>
      </c>
      <c r="F9" s="12">
        <v>3400</v>
      </c>
      <c r="G9" s="12">
        <v>3420</v>
      </c>
      <c r="H9" s="12">
        <f>G9-F9</f>
        <v>20</v>
      </c>
      <c r="I9" s="12">
        <f>IF(F9=0,0,G9/F9*100)</f>
        <v>100.58823529411765</v>
      </c>
    </row>
    <row r="10" spans="1:12">
      <c r="A10" s="11"/>
      <c r="B10" s="11">
        <v>11000000</v>
      </c>
      <c r="C10" s="11" t="s">
        <v>14</v>
      </c>
      <c r="D10" s="12">
        <v>0</v>
      </c>
      <c r="E10" s="12">
        <v>3400</v>
      </c>
      <c r="F10" s="12">
        <v>3400</v>
      </c>
      <c r="G10" s="12">
        <v>3420</v>
      </c>
      <c r="H10" s="12">
        <f>G10-F10</f>
        <v>20</v>
      </c>
      <c r="I10" s="12">
        <f>IF(F10=0,0,G10/F10*100)</f>
        <v>100.58823529411765</v>
      </c>
    </row>
    <row r="11" spans="1:12">
      <c r="A11" s="11"/>
      <c r="B11" s="11">
        <v>11020000</v>
      </c>
      <c r="C11" s="11" t="s">
        <v>15</v>
      </c>
      <c r="D11" s="12">
        <v>0</v>
      </c>
      <c r="E11" s="12">
        <v>3400</v>
      </c>
      <c r="F11" s="12">
        <v>3400</v>
      </c>
      <c r="G11" s="12">
        <v>3420</v>
      </c>
      <c r="H11" s="12">
        <f>G11-F11</f>
        <v>20</v>
      </c>
      <c r="I11" s="12">
        <f>IF(F11=0,0,G11/F11*100)</f>
        <v>100.58823529411765</v>
      </c>
    </row>
    <row r="12" spans="1:12">
      <c r="A12" s="11"/>
      <c r="B12" s="11">
        <v>11020200</v>
      </c>
      <c r="C12" s="11" t="s">
        <v>16</v>
      </c>
      <c r="D12" s="12">
        <v>0</v>
      </c>
      <c r="E12" s="12">
        <v>3400</v>
      </c>
      <c r="F12" s="12">
        <v>3400</v>
      </c>
      <c r="G12" s="12">
        <v>3420</v>
      </c>
      <c r="H12" s="12">
        <f>G12-F12</f>
        <v>20</v>
      </c>
      <c r="I12" s="12">
        <f>IF(F12=0,0,G12/F12*100)</f>
        <v>100.58823529411765</v>
      </c>
    </row>
    <row r="13" spans="1:12">
      <c r="A13" s="11"/>
      <c r="B13" s="11">
        <v>20000000</v>
      </c>
      <c r="C13" s="11" t="s">
        <v>17</v>
      </c>
      <c r="D13" s="12">
        <v>60000</v>
      </c>
      <c r="E13" s="12">
        <v>173600</v>
      </c>
      <c r="F13" s="12">
        <v>144600</v>
      </c>
      <c r="G13" s="12">
        <v>214325.94</v>
      </c>
      <c r="H13" s="12">
        <f>G13-F13</f>
        <v>69725.94</v>
      </c>
      <c r="I13" s="12">
        <f>IF(F13=0,0,G13/F13*100)</f>
        <v>148.21987551867218</v>
      </c>
    </row>
    <row r="14" spans="1:12">
      <c r="A14" s="11"/>
      <c r="B14" s="11">
        <v>22000000</v>
      </c>
      <c r="C14" s="11" t="s">
        <v>18</v>
      </c>
      <c r="D14" s="12">
        <v>60000</v>
      </c>
      <c r="E14" s="12">
        <v>171500</v>
      </c>
      <c r="F14" s="12">
        <v>144600</v>
      </c>
      <c r="G14" s="12">
        <v>212247.62</v>
      </c>
      <c r="H14" s="12">
        <f>G14-F14</f>
        <v>67647.62</v>
      </c>
      <c r="I14" s="12">
        <f>IF(F14=0,0,G14/F14*100)</f>
        <v>146.78258644536652</v>
      </c>
    </row>
    <row r="15" spans="1:12">
      <c r="A15" s="11"/>
      <c r="B15" s="11">
        <v>22010000</v>
      </c>
      <c r="C15" s="11" t="s">
        <v>19</v>
      </c>
      <c r="D15" s="12">
        <v>60000</v>
      </c>
      <c r="E15" s="12">
        <v>171500</v>
      </c>
      <c r="F15" s="12">
        <v>144600</v>
      </c>
      <c r="G15" s="12">
        <v>210910.52</v>
      </c>
      <c r="H15" s="12">
        <f>G15-F15</f>
        <v>66310.51999999999</v>
      </c>
      <c r="I15" s="12">
        <f>IF(F15=0,0,G15/F15*100)</f>
        <v>145.85789764868602</v>
      </c>
    </row>
    <row r="16" spans="1:12">
      <c r="A16" s="11"/>
      <c r="B16" s="11">
        <v>22012500</v>
      </c>
      <c r="C16" s="11" t="s">
        <v>20</v>
      </c>
      <c r="D16" s="12">
        <v>0</v>
      </c>
      <c r="E16" s="12">
        <v>1300</v>
      </c>
      <c r="F16" s="12">
        <v>1300</v>
      </c>
      <c r="G16" s="12">
        <v>1786.52</v>
      </c>
      <c r="H16" s="12">
        <f>G16-F16</f>
        <v>486.52</v>
      </c>
      <c r="I16" s="12">
        <f>IF(F16=0,0,G16/F16*100)</f>
        <v>137.42461538461538</v>
      </c>
    </row>
    <row r="17" spans="1:9">
      <c r="A17" s="11"/>
      <c r="B17" s="11">
        <v>22012600</v>
      </c>
      <c r="C17" s="11" t="s">
        <v>21</v>
      </c>
      <c r="D17" s="12">
        <v>60000</v>
      </c>
      <c r="E17" s="12">
        <v>170200</v>
      </c>
      <c r="F17" s="12">
        <v>143300</v>
      </c>
      <c r="G17" s="12">
        <v>209124</v>
      </c>
      <c r="H17" s="12">
        <f>G17-F17</f>
        <v>65824</v>
      </c>
      <c r="I17" s="12">
        <f>IF(F17=0,0,G17/F17*100)</f>
        <v>145.93440334961619</v>
      </c>
    </row>
    <row r="18" spans="1:9">
      <c r="A18" s="11"/>
      <c r="B18" s="11">
        <v>22130000</v>
      </c>
      <c r="C18" s="11" t="s">
        <v>22</v>
      </c>
      <c r="D18" s="12">
        <v>0</v>
      </c>
      <c r="E18" s="12">
        <v>0</v>
      </c>
      <c r="F18" s="12">
        <v>0</v>
      </c>
      <c r="G18" s="12">
        <v>1337.1</v>
      </c>
      <c r="H18" s="12">
        <f>G18-F18</f>
        <v>1337.1</v>
      </c>
      <c r="I18" s="12">
        <f>IF(F18=0,0,G18/F18*100)</f>
        <v>0</v>
      </c>
    </row>
    <row r="19" spans="1:9">
      <c r="A19" s="11"/>
      <c r="B19" s="11">
        <v>24000000</v>
      </c>
      <c r="C19" s="11" t="s">
        <v>23</v>
      </c>
      <c r="D19" s="12">
        <v>0</v>
      </c>
      <c r="E19" s="12">
        <v>2100</v>
      </c>
      <c r="F19" s="12">
        <v>0</v>
      </c>
      <c r="G19" s="12">
        <v>2078.3200000000002</v>
      </c>
      <c r="H19" s="12">
        <f>G19-F19</f>
        <v>2078.3200000000002</v>
      </c>
      <c r="I19" s="12">
        <f>IF(F19=0,0,G19/F19*100)</f>
        <v>0</v>
      </c>
    </row>
    <row r="20" spans="1:9">
      <c r="A20" s="11"/>
      <c r="B20" s="11">
        <v>24060000</v>
      </c>
      <c r="C20" s="11" t="s">
        <v>24</v>
      </c>
      <c r="D20" s="12">
        <v>0</v>
      </c>
      <c r="E20" s="12">
        <v>2100</v>
      </c>
      <c r="F20" s="12">
        <v>0</v>
      </c>
      <c r="G20" s="12">
        <v>2078.3200000000002</v>
      </c>
      <c r="H20" s="12">
        <f>G20-F20</f>
        <v>2078.3200000000002</v>
      </c>
      <c r="I20" s="12">
        <f>IF(F20=0,0,G20/F20*100)</f>
        <v>0</v>
      </c>
    </row>
    <row r="21" spans="1:9">
      <c r="A21" s="11"/>
      <c r="B21" s="11">
        <v>24060300</v>
      </c>
      <c r="C21" s="11" t="s">
        <v>24</v>
      </c>
      <c r="D21" s="12">
        <v>0</v>
      </c>
      <c r="E21" s="12">
        <v>2100</v>
      </c>
      <c r="F21" s="12">
        <v>0</v>
      </c>
      <c r="G21" s="12">
        <v>2078.3200000000002</v>
      </c>
      <c r="H21" s="12">
        <f>G21-F21</f>
        <v>2078.3200000000002</v>
      </c>
      <c r="I21" s="12">
        <f>IF(F21=0,0,G21/F21*100)</f>
        <v>0</v>
      </c>
    </row>
    <row r="22" spans="1:9">
      <c r="A22" s="11"/>
      <c r="B22" s="11">
        <v>40000000</v>
      </c>
      <c r="C22" s="11" t="s">
        <v>25</v>
      </c>
      <c r="D22" s="12">
        <v>1699400</v>
      </c>
      <c r="E22" s="12">
        <v>1869400</v>
      </c>
      <c r="F22" s="12">
        <v>1014800</v>
      </c>
      <c r="G22" s="12">
        <v>974800</v>
      </c>
      <c r="H22" s="12">
        <f>G22-F22</f>
        <v>-40000</v>
      </c>
      <c r="I22" s="12">
        <f>IF(F22=0,0,G22/F22*100)</f>
        <v>96.05833661805282</v>
      </c>
    </row>
    <row r="23" spans="1:9">
      <c r="A23" s="11"/>
      <c r="B23" s="11">
        <v>41000000</v>
      </c>
      <c r="C23" s="11" t="s">
        <v>26</v>
      </c>
      <c r="D23" s="12">
        <v>1699400</v>
      </c>
      <c r="E23" s="12">
        <v>1869400</v>
      </c>
      <c r="F23" s="12">
        <v>1014800</v>
      </c>
      <c r="G23" s="12">
        <v>974800</v>
      </c>
      <c r="H23" s="12">
        <f>G23-F23</f>
        <v>-40000</v>
      </c>
      <c r="I23" s="12">
        <f>IF(F23=0,0,G23/F23*100)</f>
        <v>96.05833661805282</v>
      </c>
    </row>
    <row r="24" spans="1:9">
      <c r="A24" s="11"/>
      <c r="B24" s="11">
        <v>41030000</v>
      </c>
      <c r="C24" s="11" t="s">
        <v>27</v>
      </c>
      <c r="D24" s="12">
        <v>1449400</v>
      </c>
      <c r="E24" s="12">
        <v>1449400</v>
      </c>
      <c r="F24" s="12">
        <v>724800</v>
      </c>
      <c r="G24" s="12">
        <v>724800</v>
      </c>
      <c r="H24" s="12">
        <f>G24-F24</f>
        <v>0</v>
      </c>
      <c r="I24" s="12">
        <f>IF(F24=0,0,G24/F24*100)</f>
        <v>100</v>
      </c>
    </row>
    <row r="25" spans="1:9">
      <c r="A25" s="11"/>
      <c r="B25" s="11">
        <v>41030600</v>
      </c>
      <c r="C25" s="11" t="s">
        <v>28</v>
      </c>
      <c r="D25" s="12">
        <v>1449400</v>
      </c>
      <c r="E25" s="12">
        <v>1449400</v>
      </c>
      <c r="F25" s="12">
        <v>724800</v>
      </c>
      <c r="G25" s="12">
        <v>724800</v>
      </c>
      <c r="H25" s="12">
        <f>G25-F25</f>
        <v>0</v>
      </c>
      <c r="I25" s="12">
        <f>IF(F25=0,0,G25/F25*100)</f>
        <v>100</v>
      </c>
    </row>
    <row r="26" spans="1:9">
      <c r="A26" s="11"/>
      <c r="B26" s="11">
        <v>41050000</v>
      </c>
      <c r="C26" s="11" t="s">
        <v>29</v>
      </c>
      <c r="D26" s="12">
        <v>250000</v>
      </c>
      <c r="E26" s="12">
        <v>420000</v>
      </c>
      <c r="F26" s="12">
        <v>290000</v>
      </c>
      <c r="G26" s="12">
        <v>250000</v>
      </c>
      <c r="H26" s="12">
        <f>G26-F26</f>
        <v>-40000</v>
      </c>
      <c r="I26" s="12">
        <f>IF(F26=0,0,G26/F26*100)</f>
        <v>86.206896551724128</v>
      </c>
    </row>
    <row r="27" spans="1:9">
      <c r="A27" s="11"/>
      <c r="B27" s="11">
        <v>41053900</v>
      </c>
      <c r="C27" s="11" t="s">
        <v>30</v>
      </c>
      <c r="D27" s="12">
        <v>250000</v>
      </c>
      <c r="E27" s="12">
        <v>420000</v>
      </c>
      <c r="F27" s="12">
        <v>290000</v>
      </c>
      <c r="G27" s="12">
        <v>250000</v>
      </c>
      <c r="H27" s="12">
        <f>G27-F27</f>
        <v>-40000</v>
      </c>
      <c r="I27" s="12">
        <f>IF(F27=0,0,G27/F27*100)</f>
        <v>86.206896551724128</v>
      </c>
    </row>
    <row r="28" spans="1:9">
      <c r="A28" s="13" t="s">
        <v>31</v>
      </c>
      <c r="B28" s="14"/>
      <c r="C28" s="14"/>
      <c r="D28" s="15">
        <v>60000</v>
      </c>
      <c r="E28" s="15">
        <v>177000</v>
      </c>
      <c r="F28" s="15">
        <v>148000</v>
      </c>
      <c r="G28" s="15">
        <v>217745.94</v>
      </c>
      <c r="H28" s="15">
        <f>G28-F28</f>
        <v>69745.94</v>
      </c>
      <c r="I28" s="15">
        <f>IF(F28=0,0,G28/F28*100)</f>
        <v>147.12563513513516</v>
      </c>
    </row>
    <row r="29" spans="1:9">
      <c r="A29" s="13" t="s">
        <v>32</v>
      </c>
      <c r="B29" s="14"/>
      <c r="C29" s="14"/>
      <c r="D29" s="15">
        <v>1759400</v>
      </c>
      <c r="E29" s="15">
        <v>2046400</v>
      </c>
      <c r="F29" s="15">
        <v>1162800</v>
      </c>
      <c r="G29" s="15">
        <v>1192545.94</v>
      </c>
      <c r="H29" s="15">
        <f>G29-F29</f>
        <v>29745.939999999944</v>
      </c>
      <c r="I29" s="15">
        <f>IF(F29=0,0,G29/F29*100)</f>
        <v>102.558130374957</v>
      </c>
    </row>
  </sheetData>
  <mergeCells count="8">
    <mergeCell ref="A28:C28"/>
    <mergeCell ref="A29:C29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2024-07-01T05:52:54Z</dcterms:created>
  <dcterms:modified xsi:type="dcterms:W3CDTF">2024-07-01T06:15:18Z</dcterms:modified>
</cp:coreProperties>
</file>