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20730" windowHeight="11760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/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</calcChain>
</file>

<file path=xl/sharedStrings.xml><?xml version="1.0" encoding="utf-8"?>
<sst xmlns="http://schemas.openxmlformats.org/spreadsheetml/2006/main" count="100" uniqueCount="77">
  <si>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</si>
  <si>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</si>
  <si>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</si>
  <si>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</si>
  <si>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</si>
  <si>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</si>
  <si>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</si>
  <si>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</si>
  <si>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</si>
  <si>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</si>
  <si>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</si>
  <si>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</si>
  <si>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</si>
  <si>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</si>
  <si>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</si>
  <si>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</si>
  <si>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</si>
  <si>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30.11.2023</t>
  </si>
  <si>
    <t>Районний бюджет Дубенського району</t>
  </si>
  <si>
    <t>Загальний фонд</t>
  </si>
  <si>
    <t>01</t>
  </si>
  <si>
    <t xml:space="preserve"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 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</si>
  <si>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</si>
  <si>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</si>
  <si>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</si>
  <si>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</si>
  <si>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</si>
  <si>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</si>
  <si>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</si>
  <si>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</si>
  <si>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</si>
  <si>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</si>
  <si>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</si>
  <si>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</si>
  <si>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</si>
  <si>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</si>
  <si>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</si>
  <si>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</si>
  <si>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</si>
  <si>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</si>
  <si>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</si>
  <si>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0180</t>
  </si>
  <si>
    <t>Інша діяльність у сфері державного управління</t>
  </si>
  <si>
    <t>0110180</t>
  </si>
  <si>
    <t>2800</t>
  </si>
  <si>
    <t>Інші поточні видатки</t>
  </si>
  <si>
    <t>02</t>
  </si>
  <si>
    <t>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</t>
  </si>
  <si>
    <t>0210180</t>
  </si>
  <si>
    <t>1141</t>
  </si>
  <si>
    <t>Забезпечення діяльності інших закладів у сфері освіти</t>
  </si>
  <si>
    <t>0211141</t>
  </si>
  <si>
    <t>8240</t>
  </si>
  <si>
    <t>Заходи та роботи з територіальної оборони</t>
  </si>
  <si>
    <t>0218240</t>
  </si>
  <si>
    <t>8420</t>
  </si>
  <si>
    <t>Інші заходи у сфері засобів масової інформації</t>
  </si>
  <si>
    <t>0218420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</si>
  <si>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</si>
  <si>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</si>
  <si>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0219800</t>
  </si>
  <si>
    <t>2620</t>
  </si>
  <si>
    <t>Поточні трансферти органам державного управління інших рівнів</t>
  </si>
  <si>
    <t>08</t>
  </si>
  <si>
    <t>Орган праці тё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</si>
  <si>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3242</t>
  </si>
  <si>
    <t>Інші заходи у сфері соціального захисту і соціального забезпечення</t>
  </si>
  <si>
    <t>0813242</t>
  </si>
  <si>
    <t>37</t>
  </si>
  <si>
    <t>Фінансовий орган (в частині міжбюджетних трансфертів, резервного фонду)</t>
  </si>
  <si>
    <t>8710</t>
  </si>
  <si>
    <t>Резервний фонд місцевого бюджету</t>
  </si>
  <si>
    <t>3718710</t>
  </si>
  <si>
    <t>9000</t>
  </si>
  <si>
    <t>Нерозподілені видатки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</si>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</sst>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0"/>
    <xf numFmtId="0" fontId="20" fillId="0" borderId="8" applyNumberFormat="0" applyFill="0" applyAlignment="0" applyProtection="0"/>
    <xf numFmtId="0" fontId="21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2" fillId="22" borderId="10" applyNumberFormat="0" applyAlignment="0" applyProtection="0"/>
    <xf numFmtId="0" fontId="23" fillId="24" borderId="0" applyNumberFormat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7" fillId="2" borderId="1" xfId="1" applyNumberFormat="1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67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Обычный 3" xfId="57"/>
    <cellStyle name="Підсумок" xfId="58"/>
    <cellStyle name="Поганий" xfId="59"/>
    <cellStyle name="Примечание 2" xfId="60"/>
    <cellStyle name="Примітка" xfId="61"/>
    <cellStyle name="Результат" xfId="62"/>
    <cellStyle name="Середній" xfId="63"/>
    <cellStyle name="Стиль 1" xfId="64"/>
    <cellStyle name="Текст попередження" xfId="65"/>
    <cellStyle name="Текст пояснення" xfId="66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topLeftCell="B1" workbookViewId="0">
      <selection activeCell="B4" sqref="B4"/>
    </sheetView>
  </sheetViews>
  <sheetFormatPr defaultRowHeight="12.75" x14ac:dyDescent="0.2"/>
  <cols>
    <col min="1" max="1" width="0" style="1" hidden="1" customWidth="1"/>
    <col min="2" max="2" width="12.7109375" style="9" customWidth="1"/>
    <col min="3" max="3" width="50.7109375" style="7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9" t="s">
        <v>18</v>
      </c>
    </row>
    <row r="2" spans="1:18" ht="18" x14ac:dyDescent="0.25"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 x14ac:dyDescent="0.2">
      <c r="B3" s="19" t="s">
        <v>19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8" x14ac:dyDescent="0.2">
      <c r="M4" s="2"/>
      <c r="Q4" s="2" t="s">
        <v>16</v>
      </c>
    </row>
    <row r="5" spans="1:18" s="4" customFormat="1" ht="63.75" x14ac:dyDescent="0.2">
      <c r="A5" s="11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</row>
    <row r="6" spans="1:18" x14ac:dyDescent="0.2">
      <c r="A6" s="12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</row>
    <row r="7" spans="1:18" ht="76.5" x14ac:dyDescent="0.2">
      <c r="A7" s="13">
        <v>1</v>
      </c>
      <c r="B7" s="14" t="s">
        <v>20</v>
      </c>
      <c r="C7" s="15" t="s">
        <v>21</v>
      </c>
      <c r="D7" s="16">
        <v>1534900</v>
      </c>
      <c r="E7" s="16">
        <v>2458110</v>
      </c>
      <c r="F7" s="16">
        <v>2351310</v>
      </c>
      <c r="G7" s="16">
        <v>1825856.06</v>
      </c>
      <c r="H7" s="16">
        <v>0</v>
      </c>
      <c r="I7" s="16">
        <v>1796168.9800000002</v>
      </c>
      <c r="J7" s="16">
        <v>29687.079999999998</v>
      </c>
      <c r="K7" s="16">
        <v>780</v>
      </c>
      <c r="L7" s="17">
        <f t="shared" ref="L7:L46" si="0">F7-G7</f>
        <v>525453.93999999994</v>
      </c>
      <c r="M7" s="17">
        <f t="shared" ref="M7:M46" si="1">E7-G7</f>
        <v>632253.93999999994</v>
      </c>
      <c r="N7" s="17">
        <f t="shared" ref="N7:N46" si="2">IF(F7=0,0,(G7/F7)*100)</f>
        <v>77.652715294878178</v>
      </c>
      <c r="O7" s="17">
        <f t="shared" ref="O7:O46" si="3">E7-I7</f>
        <v>661941.01999999979</v>
      </c>
      <c r="P7" s="17">
        <f t="shared" ref="P7:P46" si="4">F7-I7</f>
        <v>555141.01999999979</v>
      </c>
      <c r="Q7" s="17">
        <f t="shared" ref="Q7:Q46" si="5">IF(F7=0,0,(I7/F7)*100)</f>
        <v>76.390139113940748</v>
      </c>
      <c r="R7" s="6"/>
    </row>
    <row r="8" spans="1:18" ht="63.75" x14ac:dyDescent="0.2">
      <c r="A8" s="13">
        <v>1</v>
      </c>
      <c r="B8" s="14" t="s">
        <v>22</v>
      </c>
      <c r="C8" s="15" t="s">
        <v>23</v>
      </c>
      <c r="D8" s="16">
        <v>1534900</v>
      </c>
      <c r="E8" s="16">
        <v>2338110</v>
      </c>
      <c r="F8" s="16">
        <v>2231310</v>
      </c>
      <c r="G8" s="16">
        <v>1825856.06</v>
      </c>
      <c r="H8" s="16">
        <v>0</v>
      </c>
      <c r="I8" s="16">
        <v>1796168.9800000002</v>
      </c>
      <c r="J8" s="16">
        <v>29687.079999999998</v>
      </c>
      <c r="K8" s="16">
        <v>780</v>
      </c>
      <c r="L8" s="17">
        <f t="shared" si="0"/>
        <v>405453.93999999994</v>
      </c>
      <c r="M8" s="17">
        <f t="shared" si="1"/>
        <v>512253.93999999994</v>
      </c>
      <c r="N8" s="17">
        <f t="shared" si="2"/>
        <v>81.828883481004439</v>
      </c>
      <c r="O8" s="17">
        <f t="shared" si="3"/>
        <v>541941.01999999979</v>
      </c>
      <c r="P8" s="17">
        <f t="shared" si="4"/>
        <v>435141.01999999979</v>
      </c>
      <c r="Q8" s="17">
        <f t="shared" si="5"/>
        <v>80.498405869197924</v>
      </c>
      <c r="R8" s="6"/>
    </row>
    <row r="9" spans="1:18" ht="63.75" x14ac:dyDescent="0.2">
      <c r="A9" s="13">
        <v>1</v>
      </c>
      <c r="B9" s="14" t="s">
        <v>24</v>
      </c>
      <c r="C9" s="15" t="s">
        <v>23</v>
      </c>
      <c r="D9" s="16">
        <v>1534900</v>
      </c>
      <c r="E9" s="16">
        <v>2338110</v>
      </c>
      <c r="F9" s="16">
        <v>2231310</v>
      </c>
      <c r="G9" s="16">
        <v>1825856.06</v>
      </c>
      <c r="H9" s="16">
        <v>0</v>
      </c>
      <c r="I9" s="16">
        <v>1796168.9800000002</v>
      </c>
      <c r="J9" s="16">
        <v>29687.079999999998</v>
      </c>
      <c r="K9" s="16">
        <v>780</v>
      </c>
      <c r="L9" s="17">
        <f t="shared" si="0"/>
        <v>405453.93999999994</v>
      </c>
      <c r="M9" s="17">
        <f t="shared" si="1"/>
        <v>512253.93999999994</v>
      </c>
      <c r="N9" s="17">
        <f t="shared" si="2"/>
        <v>81.828883481004439</v>
      </c>
      <c r="O9" s="17">
        <f t="shared" si="3"/>
        <v>541941.01999999979</v>
      </c>
      <c r="P9" s="17">
        <f t="shared" si="4"/>
        <v>435141.01999999979</v>
      </c>
      <c r="Q9" s="17">
        <f t="shared" si="5"/>
        <v>80.498405869197924</v>
      </c>
      <c r="R9" s="6"/>
    </row>
    <row r="10" spans="1:18" x14ac:dyDescent="0.2">
      <c r="A10" s="13">
        <v>0</v>
      </c>
      <c r="B10" s="14" t="s">
        <v>25</v>
      </c>
      <c r="C10" s="15" t="s">
        <v>26</v>
      </c>
      <c r="D10" s="16">
        <v>1064000</v>
      </c>
      <c r="E10" s="16">
        <v>1514000</v>
      </c>
      <c r="F10" s="16">
        <v>1425700</v>
      </c>
      <c r="G10" s="16">
        <v>1311262.3400000001</v>
      </c>
      <c r="H10" s="16">
        <v>0</v>
      </c>
      <c r="I10" s="16">
        <v>1311262.3400000001</v>
      </c>
      <c r="J10" s="16">
        <v>0</v>
      </c>
      <c r="K10" s="16">
        <v>0</v>
      </c>
      <c r="L10" s="17">
        <f t="shared" si="0"/>
        <v>114437.65999999992</v>
      </c>
      <c r="M10" s="17">
        <f t="shared" si="1"/>
        <v>202737.65999999992</v>
      </c>
      <c r="N10" s="17">
        <f t="shared" si="2"/>
        <v>91.973229992284502</v>
      </c>
      <c r="O10" s="17">
        <f t="shared" si="3"/>
        <v>202737.65999999992</v>
      </c>
      <c r="P10" s="17">
        <f t="shared" si="4"/>
        <v>114437.65999999992</v>
      </c>
      <c r="Q10" s="17">
        <f t="shared" si="5"/>
        <v>91.973229992284502</v>
      </c>
      <c r="R10" s="6"/>
    </row>
    <row r="11" spans="1:18" x14ac:dyDescent="0.2">
      <c r="A11" s="13">
        <v>0</v>
      </c>
      <c r="B11" s="14" t="s">
        <v>27</v>
      </c>
      <c r="C11" s="15" t="s">
        <v>28</v>
      </c>
      <c r="D11" s="16">
        <v>220900</v>
      </c>
      <c r="E11" s="16">
        <v>270900</v>
      </c>
      <c r="F11" s="16">
        <v>252400</v>
      </c>
      <c r="G11" s="16">
        <v>227990.78</v>
      </c>
      <c r="H11" s="16">
        <v>0</v>
      </c>
      <c r="I11" s="16">
        <v>227990.78</v>
      </c>
      <c r="J11" s="16">
        <v>0</v>
      </c>
      <c r="K11" s="16">
        <v>0</v>
      </c>
      <c r="L11" s="17">
        <f t="shared" si="0"/>
        <v>24409.22</v>
      </c>
      <c r="M11" s="17">
        <f t="shared" si="1"/>
        <v>42909.22</v>
      </c>
      <c r="N11" s="17">
        <f t="shared" si="2"/>
        <v>90.329152139461172</v>
      </c>
      <c r="O11" s="17">
        <f t="shared" si="3"/>
        <v>42909.22</v>
      </c>
      <c r="P11" s="17">
        <f t="shared" si="4"/>
        <v>24409.22</v>
      </c>
      <c r="Q11" s="17">
        <f t="shared" si="5"/>
        <v>90.329152139461172</v>
      </c>
      <c r="R11" s="6"/>
    </row>
    <row r="12" spans="1:18" x14ac:dyDescent="0.2">
      <c r="A12" s="13">
        <v>0</v>
      </c>
      <c r="B12" s="14" t="s">
        <v>29</v>
      </c>
      <c r="C12" s="15" t="s">
        <v>30</v>
      </c>
      <c r="D12" s="16">
        <v>0</v>
      </c>
      <c r="E12" s="16">
        <v>103210</v>
      </c>
      <c r="F12" s="16">
        <v>103210</v>
      </c>
      <c r="G12" s="16">
        <v>71854.02</v>
      </c>
      <c r="H12" s="16">
        <v>0</v>
      </c>
      <c r="I12" s="16">
        <v>71074.02</v>
      </c>
      <c r="J12" s="16">
        <v>780</v>
      </c>
      <c r="K12" s="16">
        <v>780</v>
      </c>
      <c r="L12" s="17">
        <f t="shared" si="0"/>
        <v>31355.979999999996</v>
      </c>
      <c r="M12" s="17">
        <f t="shared" si="1"/>
        <v>31355.979999999996</v>
      </c>
      <c r="N12" s="17">
        <f t="shared" si="2"/>
        <v>69.619242321480485</v>
      </c>
      <c r="O12" s="17">
        <f t="shared" si="3"/>
        <v>32135.979999999996</v>
      </c>
      <c r="P12" s="17">
        <f t="shared" si="4"/>
        <v>32135.979999999996</v>
      </c>
      <c r="Q12" s="17">
        <f t="shared" si="5"/>
        <v>68.863501598682291</v>
      </c>
      <c r="R12" s="6"/>
    </row>
    <row r="13" spans="1:18" x14ac:dyDescent="0.2">
      <c r="A13" s="13">
        <v>0</v>
      </c>
      <c r="B13" s="14" t="s">
        <v>31</v>
      </c>
      <c r="C13" s="15" t="s">
        <v>32</v>
      </c>
      <c r="D13" s="16">
        <v>0</v>
      </c>
      <c r="E13" s="16">
        <v>200000</v>
      </c>
      <c r="F13" s="16">
        <v>200000</v>
      </c>
      <c r="G13" s="16">
        <v>154342.47</v>
      </c>
      <c r="H13" s="16">
        <v>0</v>
      </c>
      <c r="I13" s="16">
        <v>154342.47</v>
      </c>
      <c r="J13" s="16">
        <v>0</v>
      </c>
      <c r="K13" s="16">
        <v>0</v>
      </c>
      <c r="L13" s="17">
        <f t="shared" si="0"/>
        <v>45657.53</v>
      </c>
      <c r="M13" s="17">
        <f t="shared" si="1"/>
        <v>45657.53</v>
      </c>
      <c r="N13" s="17">
        <f t="shared" si="2"/>
        <v>77.17123500000001</v>
      </c>
      <c r="O13" s="17">
        <f t="shared" si="3"/>
        <v>45657.53</v>
      </c>
      <c r="P13" s="17">
        <f t="shared" si="4"/>
        <v>45657.53</v>
      </c>
      <c r="Q13" s="17">
        <f t="shared" si="5"/>
        <v>77.17123500000001</v>
      </c>
      <c r="R13" s="6"/>
    </row>
    <row r="14" spans="1:18" x14ac:dyDescent="0.2">
      <c r="A14" s="13">
        <v>0</v>
      </c>
      <c r="B14" s="14" t="s">
        <v>33</v>
      </c>
      <c r="C14" s="15" t="s">
        <v>34</v>
      </c>
      <c r="D14" s="16">
        <v>0</v>
      </c>
      <c r="E14" s="16">
        <v>16700</v>
      </c>
      <c r="F14" s="16">
        <v>16700</v>
      </c>
      <c r="G14" s="16">
        <v>3449.66</v>
      </c>
      <c r="H14" s="16">
        <v>0</v>
      </c>
      <c r="I14" s="16">
        <v>1279.42</v>
      </c>
      <c r="J14" s="16">
        <v>2170.2399999999998</v>
      </c>
      <c r="K14" s="16">
        <v>0</v>
      </c>
      <c r="L14" s="17">
        <f t="shared" si="0"/>
        <v>13250.34</v>
      </c>
      <c r="M14" s="17">
        <f t="shared" si="1"/>
        <v>13250.34</v>
      </c>
      <c r="N14" s="17">
        <f t="shared" si="2"/>
        <v>20.656646706586827</v>
      </c>
      <c r="O14" s="17">
        <f t="shared" si="3"/>
        <v>15420.58</v>
      </c>
      <c r="P14" s="17">
        <f t="shared" si="4"/>
        <v>15420.58</v>
      </c>
      <c r="Q14" s="17">
        <f t="shared" si="5"/>
        <v>7.6611976047904191</v>
      </c>
      <c r="R14" s="6"/>
    </row>
    <row r="15" spans="1:18" x14ac:dyDescent="0.2">
      <c r="A15" s="13">
        <v>0</v>
      </c>
      <c r="B15" s="14" t="s">
        <v>35</v>
      </c>
      <c r="C15" s="15" t="s">
        <v>36</v>
      </c>
      <c r="D15" s="16">
        <v>100000</v>
      </c>
      <c r="E15" s="16">
        <v>100000</v>
      </c>
      <c r="F15" s="16">
        <v>100000</v>
      </c>
      <c r="G15" s="16">
        <v>42868.34</v>
      </c>
      <c r="H15" s="16">
        <v>0</v>
      </c>
      <c r="I15" s="16">
        <v>21560.55</v>
      </c>
      <c r="J15" s="16">
        <v>21307.79</v>
      </c>
      <c r="K15" s="16">
        <v>0</v>
      </c>
      <c r="L15" s="17">
        <f t="shared" si="0"/>
        <v>57131.66</v>
      </c>
      <c r="M15" s="17">
        <f t="shared" si="1"/>
        <v>57131.66</v>
      </c>
      <c r="N15" s="17">
        <f t="shared" si="2"/>
        <v>42.868339999999996</v>
      </c>
      <c r="O15" s="17">
        <f t="shared" si="3"/>
        <v>78439.45</v>
      </c>
      <c r="P15" s="17">
        <f t="shared" si="4"/>
        <v>78439.45</v>
      </c>
      <c r="Q15" s="17">
        <f t="shared" si="5"/>
        <v>21.560549999999999</v>
      </c>
      <c r="R15" s="6"/>
    </row>
    <row r="16" spans="1:18" x14ac:dyDescent="0.2">
      <c r="A16" s="13">
        <v>0</v>
      </c>
      <c r="B16" s="14" t="s">
        <v>37</v>
      </c>
      <c r="C16" s="15" t="s">
        <v>38</v>
      </c>
      <c r="D16" s="16">
        <v>150000</v>
      </c>
      <c r="E16" s="16">
        <v>128300</v>
      </c>
      <c r="F16" s="16">
        <v>128300</v>
      </c>
      <c r="G16" s="16">
        <v>9486.39</v>
      </c>
      <c r="H16" s="16">
        <v>0</v>
      </c>
      <c r="I16" s="16">
        <v>4057.34</v>
      </c>
      <c r="J16" s="16">
        <v>5429.05</v>
      </c>
      <c r="K16" s="16">
        <v>0</v>
      </c>
      <c r="L16" s="17">
        <f t="shared" si="0"/>
        <v>118813.61</v>
      </c>
      <c r="M16" s="17">
        <f t="shared" si="1"/>
        <v>118813.61</v>
      </c>
      <c r="N16" s="17">
        <f t="shared" si="2"/>
        <v>7.3939127045985975</v>
      </c>
      <c r="O16" s="17">
        <f t="shared" si="3"/>
        <v>124242.66</v>
      </c>
      <c r="P16" s="17">
        <f t="shared" si="4"/>
        <v>124242.66</v>
      </c>
      <c r="Q16" s="17">
        <f t="shared" si="5"/>
        <v>3.1623850350740454</v>
      </c>
      <c r="R16" s="6"/>
    </row>
    <row r="17" spans="1:18" ht="25.5" x14ac:dyDescent="0.2">
      <c r="A17" s="13">
        <v>0</v>
      </c>
      <c r="B17" s="14" t="s">
        <v>39</v>
      </c>
      <c r="C17" s="15" t="s">
        <v>40</v>
      </c>
      <c r="D17" s="16">
        <v>0</v>
      </c>
      <c r="E17" s="16">
        <v>5000</v>
      </c>
      <c r="F17" s="16">
        <v>5000</v>
      </c>
      <c r="G17" s="16">
        <v>4602.0600000000004</v>
      </c>
      <c r="H17" s="16">
        <v>0</v>
      </c>
      <c r="I17" s="16">
        <v>4602.0600000000004</v>
      </c>
      <c r="J17" s="16">
        <v>0</v>
      </c>
      <c r="K17" s="16">
        <v>0</v>
      </c>
      <c r="L17" s="17">
        <f t="shared" si="0"/>
        <v>397.9399999999996</v>
      </c>
      <c r="M17" s="17">
        <f t="shared" si="1"/>
        <v>397.9399999999996</v>
      </c>
      <c r="N17" s="17">
        <f t="shared" si="2"/>
        <v>92.041200000000018</v>
      </c>
      <c r="O17" s="17">
        <f t="shared" si="3"/>
        <v>397.9399999999996</v>
      </c>
      <c r="P17" s="17">
        <f t="shared" si="4"/>
        <v>397.9399999999996</v>
      </c>
      <c r="Q17" s="17">
        <f t="shared" si="5"/>
        <v>92.041200000000018</v>
      </c>
      <c r="R17" s="6"/>
    </row>
    <row r="18" spans="1:18" x14ac:dyDescent="0.2">
      <c r="A18" s="13">
        <v>1</v>
      </c>
      <c r="B18" s="14" t="s">
        <v>41</v>
      </c>
      <c r="C18" s="15" t="s">
        <v>42</v>
      </c>
      <c r="D18" s="16">
        <v>0</v>
      </c>
      <c r="E18" s="16">
        <v>120000</v>
      </c>
      <c r="F18" s="16">
        <v>120000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7">
        <f t="shared" si="0"/>
        <v>120000</v>
      </c>
      <c r="M18" s="17">
        <f t="shared" si="1"/>
        <v>120000</v>
      </c>
      <c r="N18" s="17">
        <f t="shared" si="2"/>
        <v>0</v>
      </c>
      <c r="O18" s="17">
        <f t="shared" si="3"/>
        <v>120000</v>
      </c>
      <c r="P18" s="17">
        <f t="shared" si="4"/>
        <v>120000</v>
      </c>
      <c r="Q18" s="17">
        <f t="shared" si="5"/>
        <v>0</v>
      </c>
      <c r="R18" s="6"/>
    </row>
    <row r="19" spans="1:18" x14ac:dyDescent="0.2">
      <c r="A19" s="13">
        <v>1</v>
      </c>
      <c r="B19" s="14" t="s">
        <v>43</v>
      </c>
      <c r="C19" s="15" t="s">
        <v>42</v>
      </c>
      <c r="D19" s="16">
        <v>0</v>
      </c>
      <c r="E19" s="16">
        <v>120000</v>
      </c>
      <c r="F19" s="16">
        <v>120000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f t="shared" si="0"/>
        <v>120000</v>
      </c>
      <c r="M19" s="17">
        <f t="shared" si="1"/>
        <v>120000</v>
      </c>
      <c r="N19" s="17">
        <f t="shared" si="2"/>
        <v>0</v>
      </c>
      <c r="O19" s="17">
        <f t="shared" si="3"/>
        <v>120000</v>
      </c>
      <c r="P19" s="17">
        <f t="shared" si="4"/>
        <v>120000</v>
      </c>
      <c r="Q19" s="17">
        <f t="shared" si="5"/>
        <v>0</v>
      </c>
      <c r="R19" s="6"/>
    </row>
    <row r="20" spans="1:18" x14ac:dyDescent="0.2">
      <c r="A20" s="13">
        <v>0</v>
      </c>
      <c r="B20" s="14" t="s">
        <v>44</v>
      </c>
      <c r="C20" s="15" t="s">
        <v>45</v>
      </c>
      <c r="D20" s="16">
        <v>0</v>
      </c>
      <c r="E20" s="16">
        <v>120000</v>
      </c>
      <c r="F20" s="16">
        <v>120000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7">
        <f t="shared" si="0"/>
        <v>120000</v>
      </c>
      <c r="M20" s="17">
        <f t="shared" si="1"/>
        <v>120000</v>
      </c>
      <c r="N20" s="17">
        <f t="shared" si="2"/>
        <v>0</v>
      </c>
      <c r="O20" s="17">
        <f t="shared" si="3"/>
        <v>120000</v>
      </c>
      <c r="P20" s="17">
        <f t="shared" si="4"/>
        <v>120000</v>
      </c>
      <c r="Q20" s="17">
        <f t="shared" si="5"/>
        <v>0</v>
      </c>
      <c r="R20" s="6"/>
    </row>
    <row r="21" spans="1:18" ht="76.5" x14ac:dyDescent="0.2">
      <c r="A21" s="13">
        <v>1</v>
      </c>
      <c r="B21" s="14" t="s">
        <v>46</v>
      </c>
      <c r="C21" s="15" t="s">
        <v>47</v>
      </c>
      <c r="D21" s="16">
        <v>45000</v>
      </c>
      <c r="E21" s="16">
        <v>3517261</v>
      </c>
      <c r="F21" s="16">
        <v>3515261</v>
      </c>
      <c r="G21" s="16">
        <v>3506938.64</v>
      </c>
      <c r="H21" s="16">
        <v>0</v>
      </c>
      <c r="I21" s="16">
        <v>3506938.64</v>
      </c>
      <c r="J21" s="16">
        <v>0</v>
      </c>
      <c r="K21" s="16">
        <v>0</v>
      </c>
      <c r="L21" s="17">
        <f t="shared" si="0"/>
        <v>8322.3599999998696</v>
      </c>
      <c r="M21" s="17">
        <f t="shared" si="1"/>
        <v>10322.35999999987</v>
      </c>
      <c r="N21" s="17">
        <f t="shared" si="2"/>
        <v>99.763250580824575</v>
      </c>
      <c r="O21" s="17">
        <f t="shared" si="3"/>
        <v>10322.35999999987</v>
      </c>
      <c r="P21" s="17">
        <f t="shared" si="4"/>
        <v>8322.3599999998696</v>
      </c>
      <c r="Q21" s="17">
        <f t="shared" si="5"/>
        <v>99.763250580824575</v>
      </c>
      <c r="R21" s="6"/>
    </row>
    <row r="22" spans="1:18" x14ac:dyDescent="0.2">
      <c r="A22" s="13">
        <v>1</v>
      </c>
      <c r="B22" s="14" t="s">
        <v>41</v>
      </c>
      <c r="C22" s="15" t="s">
        <v>42</v>
      </c>
      <c r="D22" s="16">
        <v>19000</v>
      </c>
      <c r="E22" s="16">
        <v>169838</v>
      </c>
      <c r="F22" s="16">
        <v>169838</v>
      </c>
      <c r="G22" s="16">
        <v>168803.14</v>
      </c>
      <c r="H22" s="16">
        <v>0</v>
      </c>
      <c r="I22" s="16">
        <v>168803.14</v>
      </c>
      <c r="J22" s="16">
        <v>0</v>
      </c>
      <c r="K22" s="16">
        <v>0</v>
      </c>
      <c r="L22" s="17">
        <f t="shared" si="0"/>
        <v>1034.859999999986</v>
      </c>
      <c r="M22" s="17">
        <f t="shared" si="1"/>
        <v>1034.859999999986</v>
      </c>
      <c r="N22" s="17">
        <f t="shared" si="2"/>
        <v>99.390678175673301</v>
      </c>
      <c r="O22" s="17">
        <f t="shared" si="3"/>
        <v>1034.859999999986</v>
      </c>
      <c r="P22" s="17">
        <f t="shared" si="4"/>
        <v>1034.859999999986</v>
      </c>
      <c r="Q22" s="17">
        <f t="shared" si="5"/>
        <v>99.390678175673301</v>
      </c>
      <c r="R22" s="6"/>
    </row>
    <row r="23" spans="1:18" x14ac:dyDescent="0.2">
      <c r="A23" s="13">
        <v>1</v>
      </c>
      <c r="B23" s="14" t="s">
        <v>48</v>
      </c>
      <c r="C23" s="15" t="s">
        <v>42</v>
      </c>
      <c r="D23" s="16">
        <v>19000</v>
      </c>
      <c r="E23" s="16">
        <v>169838</v>
      </c>
      <c r="F23" s="16">
        <v>169838</v>
      </c>
      <c r="G23" s="16">
        <v>168803.14</v>
      </c>
      <c r="H23" s="16">
        <v>0</v>
      </c>
      <c r="I23" s="16">
        <v>168803.14</v>
      </c>
      <c r="J23" s="16">
        <v>0</v>
      </c>
      <c r="K23" s="16">
        <v>0</v>
      </c>
      <c r="L23" s="17">
        <f t="shared" si="0"/>
        <v>1034.859999999986</v>
      </c>
      <c r="M23" s="17">
        <f t="shared" si="1"/>
        <v>1034.859999999986</v>
      </c>
      <c r="N23" s="17">
        <f t="shared" si="2"/>
        <v>99.390678175673301</v>
      </c>
      <c r="O23" s="17">
        <f t="shared" si="3"/>
        <v>1034.859999999986</v>
      </c>
      <c r="P23" s="17">
        <f t="shared" si="4"/>
        <v>1034.859999999986</v>
      </c>
      <c r="Q23" s="17">
        <f t="shared" si="5"/>
        <v>99.390678175673301</v>
      </c>
      <c r="R23" s="6"/>
    </row>
    <row r="24" spans="1:18" x14ac:dyDescent="0.2">
      <c r="A24" s="13">
        <v>0</v>
      </c>
      <c r="B24" s="14" t="s">
        <v>29</v>
      </c>
      <c r="C24" s="15" t="s">
        <v>30</v>
      </c>
      <c r="D24" s="16">
        <v>14000</v>
      </c>
      <c r="E24" s="16">
        <v>145500</v>
      </c>
      <c r="F24" s="16">
        <v>145500</v>
      </c>
      <c r="G24" s="16">
        <v>144465.14000000001</v>
      </c>
      <c r="H24" s="16">
        <v>0</v>
      </c>
      <c r="I24" s="16">
        <v>144465.14000000001</v>
      </c>
      <c r="J24" s="16">
        <v>0</v>
      </c>
      <c r="K24" s="16">
        <v>0</v>
      </c>
      <c r="L24" s="17">
        <f t="shared" si="0"/>
        <v>1034.859999999986</v>
      </c>
      <c r="M24" s="17">
        <f t="shared" si="1"/>
        <v>1034.859999999986</v>
      </c>
      <c r="N24" s="17">
        <f t="shared" si="2"/>
        <v>99.288756013745711</v>
      </c>
      <c r="O24" s="17">
        <f t="shared" si="3"/>
        <v>1034.859999999986</v>
      </c>
      <c r="P24" s="17">
        <f t="shared" si="4"/>
        <v>1034.859999999986</v>
      </c>
      <c r="Q24" s="17">
        <f t="shared" si="5"/>
        <v>99.288756013745711</v>
      </c>
      <c r="R24" s="6"/>
    </row>
    <row r="25" spans="1:18" x14ac:dyDescent="0.2">
      <c r="A25" s="13">
        <v>0</v>
      </c>
      <c r="B25" s="14" t="s">
        <v>31</v>
      </c>
      <c r="C25" s="15" t="s">
        <v>32</v>
      </c>
      <c r="D25" s="16">
        <v>5000</v>
      </c>
      <c r="E25" s="16">
        <v>24338</v>
      </c>
      <c r="F25" s="16">
        <v>24338</v>
      </c>
      <c r="G25" s="16">
        <v>24338</v>
      </c>
      <c r="H25" s="16">
        <v>0</v>
      </c>
      <c r="I25" s="16">
        <v>24338</v>
      </c>
      <c r="J25" s="16">
        <v>0</v>
      </c>
      <c r="K25" s="16">
        <v>0</v>
      </c>
      <c r="L25" s="17">
        <f t="shared" si="0"/>
        <v>0</v>
      </c>
      <c r="M25" s="17">
        <f t="shared" si="1"/>
        <v>0</v>
      </c>
      <c r="N25" s="17">
        <f t="shared" si="2"/>
        <v>100</v>
      </c>
      <c r="O25" s="17">
        <f t="shared" si="3"/>
        <v>0</v>
      </c>
      <c r="P25" s="17">
        <f t="shared" si="4"/>
        <v>0</v>
      </c>
      <c r="Q25" s="17">
        <f t="shared" si="5"/>
        <v>100</v>
      </c>
      <c r="R25" s="6"/>
    </row>
    <row r="26" spans="1:18" ht="25.5" x14ac:dyDescent="0.2">
      <c r="A26" s="13">
        <v>1</v>
      </c>
      <c r="B26" s="14" t="s">
        <v>49</v>
      </c>
      <c r="C26" s="15" t="s">
        <v>50</v>
      </c>
      <c r="D26" s="16">
        <v>26000</v>
      </c>
      <c r="E26" s="16">
        <v>20000</v>
      </c>
      <c r="F26" s="16">
        <v>20000</v>
      </c>
      <c r="G26" s="16">
        <v>20000</v>
      </c>
      <c r="H26" s="16">
        <v>0</v>
      </c>
      <c r="I26" s="16">
        <v>20000</v>
      </c>
      <c r="J26" s="16">
        <v>0</v>
      </c>
      <c r="K26" s="16">
        <v>0</v>
      </c>
      <c r="L26" s="17">
        <f t="shared" si="0"/>
        <v>0</v>
      </c>
      <c r="M26" s="17">
        <f t="shared" si="1"/>
        <v>0</v>
      </c>
      <c r="N26" s="17">
        <f t="shared" si="2"/>
        <v>100</v>
      </c>
      <c r="O26" s="17">
        <f t="shared" si="3"/>
        <v>0</v>
      </c>
      <c r="P26" s="17">
        <f t="shared" si="4"/>
        <v>0</v>
      </c>
      <c r="Q26" s="17">
        <f t="shared" si="5"/>
        <v>100</v>
      </c>
      <c r="R26" s="6"/>
    </row>
    <row r="27" spans="1:18" ht="25.5" x14ac:dyDescent="0.2">
      <c r="A27" s="13">
        <v>1</v>
      </c>
      <c r="B27" s="14" t="s">
        <v>51</v>
      </c>
      <c r="C27" s="15" t="s">
        <v>50</v>
      </c>
      <c r="D27" s="16">
        <v>26000</v>
      </c>
      <c r="E27" s="16">
        <v>20000</v>
      </c>
      <c r="F27" s="16">
        <v>20000</v>
      </c>
      <c r="G27" s="16">
        <v>20000</v>
      </c>
      <c r="H27" s="16">
        <v>0</v>
      </c>
      <c r="I27" s="16">
        <v>20000</v>
      </c>
      <c r="J27" s="16">
        <v>0</v>
      </c>
      <c r="K27" s="16">
        <v>0</v>
      </c>
      <c r="L27" s="17">
        <f t="shared" si="0"/>
        <v>0</v>
      </c>
      <c r="M27" s="17">
        <f t="shared" si="1"/>
        <v>0</v>
      </c>
      <c r="N27" s="17">
        <f t="shared" si="2"/>
        <v>100</v>
      </c>
      <c r="O27" s="17">
        <f t="shared" si="3"/>
        <v>0</v>
      </c>
      <c r="P27" s="17">
        <f t="shared" si="4"/>
        <v>0</v>
      </c>
      <c r="Q27" s="17">
        <f t="shared" si="5"/>
        <v>100</v>
      </c>
      <c r="R27" s="6"/>
    </row>
    <row r="28" spans="1:18" x14ac:dyDescent="0.2">
      <c r="A28" s="13">
        <v>0</v>
      </c>
      <c r="B28" s="14" t="s">
        <v>44</v>
      </c>
      <c r="C28" s="15" t="s">
        <v>45</v>
      </c>
      <c r="D28" s="16">
        <v>26000</v>
      </c>
      <c r="E28" s="16">
        <v>20000</v>
      </c>
      <c r="F28" s="16">
        <v>20000</v>
      </c>
      <c r="G28" s="16">
        <v>20000</v>
      </c>
      <c r="H28" s="16">
        <v>0</v>
      </c>
      <c r="I28" s="16">
        <v>20000</v>
      </c>
      <c r="J28" s="16">
        <v>0</v>
      </c>
      <c r="K28" s="16">
        <v>0</v>
      </c>
      <c r="L28" s="17">
        <f t="shared" si="0"/>
        <v>0</v>
      </c>
      <c r="M28" s="17">
        <f t="shared" si="1"/>
        <v>0</v>
      </c>
      <c r="N28" s="17">
        <f t="shared" si="2"/>
        <v>100</v>
      </c>
      <c r="O28" s="17">
        <f t="shared" si="3"/>
        <v>0</v>
      </c>
      <c r="P28" s="17">
        <f t="shared" si="4"/>
        <v>0</v>
      </c>
      <c r="Q28" s="17">
        <f t="shared" si="5"/>
        <v>100</v>
      </c>
      <c r="R28" s="6"/>
    </row>
    <row r="29" spans="1:18" x14ac:dyDescent="0.2">
      <c r="A29" s="13">
        <v>1</v>
      </c>
      <c r="B29" s="14" t="s">
        <v>52</v>
      </c>
      <c r="C29" s="15" t="s">
        <v>53</v>
      </c>
      <c r="D29" s="16">
        <v>0</v>
      </c>
      <c r="E29" s="16">
        <v>225157</v>
      </c>
      <c r="F29" s="16">
        <v>223157</v>
      </c>
      <c r="G29" s="16">
        <v>215869.5</v>
      </c>
      <c r="H29" s="16">
        <v>0</v>
      </c>
      <c r="I29" s="16">
        <v>215869.5</v>
      </c>
      <c r="J29" s="16">
        <v>0</v>
      </c>
      <c r="K29" s="16">
        <v>0</v>
      </c>
      <c r="L29" s="17">
        <f t="shared" si="0"/>
        <v>7287.5</v>
      </c>
      <c r="M29" s="17">
        <f t="shared" si="1"/>
        <v>9287.5</v>
      </c>
      <c r="N29" s="17">
        <f t="shared" si="2"/>
        <v>96.73436190663972</v>
      </c>
      <c r="O29" s="17">
        <f t="shared" si="3"/>
        <v>9287.5</v>
      </c>
      <c r="P29" s="17">
        <f t="shared" si="4"/>
        <v>7287.5</v>
      </c>
      <c r="Q29" s="17">
        <f t="shared" si="5"/>
        <v>96.73436190663972</v>
      </c>
      <c r="R29" s="6"/>
    </row>
    <row r="30" spans="1:18" x14ac:dyDescent="0.2">
      <c r="A30" s="13">
        <v>1</v>
      </c>
      <c r="B30" s="14" t="s">
        <v>54</v>
      </c>
      <c r="C30" s="15" t="s">
        <v>53</v>
      </c>
      <c r="D30" s="16">
        <v>0</v>
      </c>
      <c r="E30" s="16">
        <v>225157</v>
      </c>
      <c r="F30" s="16">
        <v>223157</v>
      </c>
      <c r="G30" s="16">
        <v>215869.5</v>
      </c>
      <c r="H30" s="16">
        <v>0</v>
      </c>
      <c r="I30" s="16">
        <v>215869.5</v>
      </c>
      <c r="J30" s="16">
        <v>0</v>
      </c>
      <c r="K30" s="16">
        <v>0</v>
      </c>
      <c r="L30" s="17">
        <f t="shared" si="0"/>
        <v>7287.5</v>
      </c>
      <c r="M30" s="17">
        <f t="shared" si="1"/>
        <v>9287.5</v>
      </c>
      <c r="N30" s="17">
        <f t="shared" si="2"/>
        <v>96.73436190663972</v>
      </c>
      <c r="O30" s="17">
        <f t="shared" si="3"/>
        <v>9287.5</v>
      </c>
      <c r="P30" s="17">
        <f t="shared" si="4"/>
        <v>7287.5</v>
      </c>
      <c r="Q30" s="17">
        <f t="shared" si="5"/>
        <v>96.73436190663972</v>
      </c>
      <c r="R30" s="6"/>
    </row>
    <row r="31" spans="1:18" x14ac:dyDescent="0.2">
      <c r="A31" s="13">
        <v>0</v>
      </c>
      <c r="B31" s="14" t="s">
        <v>29</v>
      </c>
      <c r="C31" s="15" t="s">
        <v>30</v>
      </c>
      <c r="D31" s="16">
        <v>0</v>
      </c>
      <c r="E31" s="16">
        <v>225157</v>
      </c>
      <c r="F31" s="16">
        <v>223157</v>
      </c>
      <c r="G31" s="16">
        <v>215869.5</v>
      </c>
      <c r="H31" s="16">
        <v>0</v>
      </c>
      <c r="I31" s="16">
        <v>215869.5</v>
      </c>
      <c r="J31" s="16">
        <v>0</v>
      </c>
      <c r="K31" s="16">
        <v>0</v>
      </c>
      <c r="L31" s="17">
        <f t="shared" si="0"/>
        <v>7287.5</v>
      </c>
      <c r="M31" s="17">
        <f t="shared" si="1"/>
        <v>9287.5</v>
      </c>
      <c r="N31" s="17">
        <f t="shared" si="2"/>
        <v>96.73436190663972</v>
      </c>
      <c r="O31" s="17">
        <f t="shared" si="3"/>
        <v>9287.5</v>
      </c>
      <c r="P31" s="17">
        <f t="shared" si="4"/>
        <v>7287.5</v>
      </c>
      <c r="Q31" s="17">
        <f t="shared" si="5"/>
        <v>96.73436190663972</v>
      </c>
      <c r="R31" s="6"/>
    </row>
    <row r="32" spans="1:18" x14ac:dyDescent="0.2">
      <c r="A32" s="13">
        <v>1</v>
      </c>
      <c r="B32" s="14" t="s">
        <v>55</v>
      </c>
      <c r="C32" s="15" t="s">
        <v>56</v>
      </c>
      <c r="D32" s="16">
        <v>0</v>
      </c>
      <c r="E32" s="16">
        <v>40000</v>
      </c>
      <c r="F32" s="16">
        <v>40000</v>
      </c>
      <c r="G32" s="16">
        <v>40000</v>
      </c>
      <c r="H32" s="16">
        <v>0</v>
      </c>
      <c r="I32" s="16">
        <v>40000</v>
      </c>
      <c r="J32" s="16">
        <v>0</v>
      </c>
      <c r="K32" s="16">
        <v>0</v>
      </c>
      <c r="L32" s="17">
        <f t="shared" si="0"/>
        <v>0</v>
      </c>
      <c r="M32" s="17">
        <f t="shared" si="1"/>
        <v>0</v>
      </c>
      <c r="N32" s="17">
        <f t="shared" si="2"/>
        <v>100</v>
      </c>
      <c r="O32" s="17">
        <f t="shared" si="3"/>
        <v>0</v>
      </c>
      <c r="P32" s="17">
        <f t="shared" si="4"/>
        <v>0</v>
      </c>
      <c r="Q32" s="17">
        <f t="shared" si="5"/>
        <v>100</v>
      </c>
      <c r="R32" s="6"/>
    </row>
    <row r="33" spans="1:18" x14ac:dyDescent="0.2">
      <c r="A33" s="13">
        <v>1</v>
      </c>
      <c r="B33" s="14" t="s">
        <v>57</v>
      </c>
      <c r="C33" s="15" t="s">
        <v>56</v>
      </c>
      <c r="D33" s="16">
        <v>0</v>
      </c>
      <c r="E33" s="16">
        <v>40000</v>
      </c>
      <c r="F33" s="16">
        <v>40000</v>
      </c>
      <c r="G33" s="16">
        <v>40000</v>
      </c>
      <c r="H33" s="16">
        <v>0</v>
      </c>
      <c r="I33" s="16">
        <v>40000</v>
      </c>
      <c r="J33" s="16">
        <v>0</v>
      </c>
      <c r="K33" s="16">
        <v>0</v>
      </c>
      <c r="L33" s="17">
        <f t="shared" si="0"/>
        <v>0</v>
      </c>
      <c r="M33" s="17">
        <f t="shared" si="1"/>
        <v>0</v>
      </c>
      <c r="N33" s="17">
        <f t="shared" si="2"/>
        <v>100</v>
      </c>
      <c r="O33" s="17">
        <f t="shared" si="3"/>
        <v>0</v>
      </c>
      <c r="P33" s="17">
        <f t="shared" si="4"/>
        <v>0</v>
      </c>
      <c r="Q33" s="17">
        <f t="shared" si="5"/>
        <v>100</v>
      </c>
      <c r="R33" s="6"/>
    </row>
    <row r="34" spans="1:18" x14ac:dyDescent="0.2">
      <c r="A34" s="13">
        <v>0</v>
      </c>
      <c r="B34" s="14" t="s">
        <v>31</v>
      </c>
      <c r="C34" s="15" t="s">
        <v>32</v>
      </c>
      <c r="D34" s="16">
        <v>0</v>
      </c>
      <c r="E34" s="16">
        <v>40000</v>
      </c>
      <c r="F34" s="16">
        <v>40000</v>
      </c>
      <c r="G34" s="16">
        <v>40000</v>
      </c>
      <c r="H34" s="16">
        <v>0</v>
      </c>
      <c r="I34" s="16">
        <v>40000</v>
      </c>
      <c r="J34" s="16">
        <v>0</v>
      </c>
      <c r="K34" s="16">
        <v>0</v>
      </c>
      <c r="L34" s="17">
        <f t="shared" si="0"/>
        <v>0</v>
      </c>
      <c r="M34" s="17">
        <f t="shared" si="1"/>
        <v>0</v>
      </c>
      <c r="N34" s="17">
        <f t="shared" si="2"/>
        <v>100</v>
      </c>
      <c r="O34" s="17">
        <f t="shared" si="3"/>
        <v>0</v>
      </c>
      <c r="P34" s="17">
        <f t="shared" si="4"/>
        <v>0</v>
      </c>
      <c r="Q34" s="17">
        <f t="shared" si="5"/>
        <v>100</v>
      </c>
      <c r="R34" s="6"/>
    </row>
    <row r="35" spans="1:18" ht="38.25" x14ac:dyDescent="0.2">
      <c r="A35" s="13">
        <v>1</v>
      </c>
      <c r="B35" s="14" t="s">
        <v>58</v>
      </c>
      <c r="C35" s="15" t="s">
        <v>59</v>
      </c>
      <c r="D35" s="16">
        <v>0</v>
      </c>
      <c r="E35" s="16">
        <v>3062266</v>
      </c>
      <c r="F35" s="16">
        <v>3062266</v>
      </c>
      <c r="G35" s="16">
        <v>3062266</v>
      </c>
      <c r="H35" s="16">
        <v>0</v>
      </c>
      <c r="I35" s="16">
        <v>3062266</v>
      </c>
      <c r="J35" s="16">
        <v>0</v>
      </c>
      <c r="K35" s="16">
        <v>0</v>
      </c>
      <c r="L35" s="17">
        <f t="shared" si="0"/>
        <v>0</v>
      </c>
      <c r="M35" s="17">
        <f t="shared" si="1"/>
        <v>0</v>
      </c>
      <c r="N35" s="17">
        <f t="shared" si="2"/>
        <v>100</v>
      </c>
      <c r="O35" s="17">
        <f t="shared" si="3"/>
        <v>0</v>
      </c>
      <c r="P35" s="17">
        <f t="shared" si="4"/>
        <v>0</v>
      </c>
      <c r="Q35" s="17">
        <f t="shared" si="5"/>
        <v>100</v>
      </c>
      <c r="R35" s="6"/>
    </row>
    <row r="36" spans="1:18" ht="38.25" x14ac:dyDescent="0.2">
      <c r="A36" s="13">
        <v>1</v>
      </c>
      <c r="B36" s="14" t="s">
        <v>60</v>
      </c>
      <c r="C36" s="15" t="s">
        <v>59</v>
      </c>
      <c r="D36" s="16">
        <v>0</v>
      </c>
      <c r="E36" s="16">
        <v>3062266</v>
      </c>
      <c r="F36" s="16">
        <v>3062266</v>
      </c>
      <c r="G36" s="16">
        <v>3062266</v>
      </c>
      <c r="H36" s="16">
        <v>0</v>
      </c>
      <c r="I36" s="16">
        <v>3062266</v>
      </c>
      <c r="J36" s="16">
        <v>0</v>
      </c>
      <c r="K36" s="16">
        <v>0</v>
      </c>
      <c r="L36" s="17">
        <f t="shared" si="0"/>
        <v>0</v>
      </c>
      <c r="M36" s="17">
        <f t="shared" si="1"/>
        <v>0</v>
      </c>
      <c r="N36" s="17">
        <f t="shared" si="2"/>
        <v>100</v>
      </c>
      <c r="O36" s="17">
        <f t="shared" si="3"/>
        <v>0</v>
      </c>
      <c r="P36" s="17">
        <f t="shared" si="4"/>
        <v>0</v>
      </c>
      <c r="Q36" s="17">
        <f t="shared" si="5"/>
        <v>100</v>
      </c>
      <c r="R36" s="6"/>
    </row>
    <row r="37" spans="1:18" ht="25.5" x14ac:dyDescent="0.2">
      <c r="A37" s="13">
        <v>0</v>
      </c>
      <c r="B37" s="14" t="s">
        <v>61</v>
      </c>
      <c r="C37" s="15" t="s">
        <v>62</v>
      </c>
      <c r="D37" s="16">
        <v>0</v>
      </c>
      <c r="E37" s="16">
        <v>3062266</v>
      </c>
      <c r="F37" s="16">
        <v>3062266</v>
      </c>
      <c r="G37" s="16">
        <v>3062266</v>
      </c>
      <c r="H37" s="16">
        <v>0</v>
      </c>
      <c r="I37" s="16">
        <v>3062266</v>
      </c>
      <c r="J37" s="16">
        <v>0</v>
      </c>
      <c r="K37" s="16">
        <v>0</v>
      </c>
      <c r="L37" s="17">
        <f t="shared" si="0"/>
        <v>0</v>
      </c>
      <c r="M37" s="17">
        <f t="shared" si="1"/>
        <v>0</v>
      </c>
      <c r="N37" s="17">
        <f t="shared" si="2"/>
        <v>100</v>
      </c>
      <c r="O37" s="17">
        <f t="shared" si="3"/>
        <v>0</v>
      </c>
      <c r="P37" s="17">
        <f t="shared" si="4"/>
        <v>0</v>
      </c>
      <c r="Q37" s="17">
        <f t="shared" si="5"/>
        <v>100</v>
      </c>
      <c r="R37" s="6"/>
    </row>
    <row r="38" spans="1:18" ht="76.5" x14ac:dyDescent="0.2">
      <c r="A38" s="13">
        <v>1</v>
      </c>
      <c r="B38" s="14" t="s">
        <v>63</v>
      </c>
      <c r="C38" s="15" t="s">
        <v>64</v>
      </c>
      <c r="D38" s="16">
        <v>0</v>
      </c>
      <c r="E38" s="16">
        <v>33295</v>
      </c>
      <c r="F38" s="16">
        <v>33295</v>
      </c>
      <c r="G38" s="16">
        <v>33294.35</v>
      </c>
      <c r="H38" s="16">
        <v>0</v>
      </c>
      <c r="I38" s="16">
        <v>33294.35</v>
      </c>
      <c r="J38" s="16">
        <v>0</v>
      </c>
      <c r="K38" s="16">
        <v>0</v>
      </c>
      <c r="L38" s="17">
        <f t="shared" si="0"/>
        <v>0.65000000000145519</v>
      </c>
      <c r="M38" s="17">
        <f t="shared" si="1"/>
        <v>0.65000000000145519</v>
      </c>
      <c r="N38" s="17">
        <f t="shared" si="2"/>
        <v>99.998047754918147</v>
      </c>
      <c r="O38" s="17">
        <f t="shared" si="3"/>
        <v>0.65000000000145519</v>
      </c>
      <c r="P38" s="17">
        <f t="shared" si="4"/>
        <v>0.65000000000145519</v>
      </c>
      <c r="Q38" s="17">
        <f t="shared" si="5"/>
        <v>99.998047754918147</v>
      </c>
      <c r="R38" s="6"/>
    </row>
    <row r="39" spans="1:18" ht="25.5" x14ac:dyDescent="0.2">
      <c r="A39" s="13">
        <v>1</v>
      </c>
      <c r="B39" s="14" t="s">
        <v>65</v>
      </c>
      <c r="C39" s="15" t="s">
        <v>66</v>
      </c>
      <c r="D39" s="16">
        <v>0</v>
      </c>
      <c r="E39" s="16">
        <v>33295</v>
      </c>
      <c r="F39" s="16">
        <v>33295</v>
      </c>
      <c r="G39" s="16">
        <v>33294.35</v>
      </c>
      <c r="H39" s="16">
        <v>0</v>
      </c>
      <c r="I39" s="16">
        <v>33294.35</v>
      </c>
      <c r="J39" s="16">
        <v>0</v>
      </c>
      <c r="K39" s="16">
        <v>0</v>
      </c>
      <c r="L39" s="17">
        <f t="shared" si="0"/>
        <v>0.65000000000145519</v>
      </c>
      <c r="M39" s="17">
        <f t="shared" si="1"/>
        <v>0.65000000000145519</v>
      </c>
      <c r="N39" s="17">
        <f t="shared" si="2"/>
        <v>99.998047754918147</v>
      </c>
      <c r="O39" s="17">
        <f t="shared" si="3"/>
        <v>0.65000000000145519</v>
      </c>
      <c r="P39" s="17">
        <f t="shared" si="4"/>
        <v>0.65000000000145519</v>
      </c>
      <c r="Q39" s="17">
        <f t="shared" si="5"/>
        <v>99.998047754918147</v>
      </c>
      <c r="R39" s="6"/>
    </row>
    <row r="40" spans="1:18" ht="25.5" x14ac:dyDescent="0.2">
      <c r="A40" s="13">
        <v>1</v>
      </c>
      <c r="B40" s="14" t="s">
        <v>67</v>
      </c>
      <c r="C40" s="15" t="s">
        <v>66</v>
      </c>
      <c r="D40" s="16">
        <v>0</v>
      </c>
      <c r="E40" s="16">
        <v>33295</v>
      </c>
      <c r="F40" s="16">
        <v>33295</v>
      </c>
      <c r="G40" s="16">
        <v>33294.35</v>
      </c>
      <c r="H40" s="16">
        <v>0</v>
      </c>
      <c r="I40" s="16">
        <v>33294.35</v>
      </c>
      <c r="J40" s="16">
        <v>0</v>
      </c>
      <c r="K40" s="16">
        <v>0</v>
      </c>
      <c r="L40" s="17">
        <f t="shared" si="0"/>
        <v>0.65000000000145519</v>
      </c>
      <c r="M40" s="17">
        <f t="shared" si="1"/>
        <v>0.65000000000145519</v>
      </c>
      <c r="N40" s="17">
        <f t="shared" si="2"/>
        <v>99.998047754918147</v>
      </c>
      <c r="O40" s="17">
        <f t="shared" si="3"/>
        <v>0.65000000000145519</v>
      </c>
      <c r="P40" s="17">
        <f t="shared" si="4"/>
        <v>0.65000000000145519</v>
      </c>
      <c r="Q40" s="17">
        <f t="shared" si="5"/>
        <v>99.998047754918147</v>
      </c>
      <c r="R40" s="6"/>
    </row>
    <row r="41" spans="1:18" x14ac:dyDescent="0.2">
      <c r="A41" s="13">
        <v>0</v>
      </c>
      <c r="B41" s="14" t="s">
        <v>44</v>
      </c>
      <c r="C41" s="15" t="s">
        <v>45</v>
      </c>
      <c r="D41" s="16">
        <v>0</v>
      </c>
      <c r="E41" s="16">
        <v>33295</v>
      </c>
      <c r="F41" s="16">
        <v>33295</v>
      </c>
      <c r="G41" s="16">
        <v>33294.35</v>
      </c>
      <c r="H41" s="16">
        <v>0</v>
      </c>
      <c r="I41" s="16">
        <v>33294.35</v>
      </c>
      <c r="J41" s="16">
        <v>0</v>
      </c>
      <c r="K41" s="16">
        <v>0</v>
      </c>
      <c r="L41" s="17">
        <f t="shared" si="0"/>
        <v>0.65000000000145519</v>
      </c>
      <c r="M41" s="17">
        <f t="shared" si="1"/>
        <v>0.65000000000145519</v>
      </c>
      <c r="N41" s="17">
        <f t="shared" si="2"/>
        <v>99.998047754918147</v>
      </c>
      <c r="O41" s="17">
        <f t="shared" si="3"/>
        <v>0.65000000000145519</v>
      </c>
      <c r="P41" s="17">
        <f t="shared" si="4"/>
        <v>0.65000000000145519</v>
      </c>
      <c r="Q41" s="17">
        <f t="shared" si="5"/>
        <v>99.998047754918147</v>
      </c>
      <c r="R41" s="6"/>
    </row>
    <row r="42" spans="1:18" ht="25.5" x14ac:dyDescent="0.2">
      <c r="A42" s="13">
        <v>1</v>
      </c>
      <c r="B42" s="14" t="s">
        <v>68</v>
      </c>
      <c r="C42" s="15" t="s">
        <v>69</v>
      </c>
      <c r="D42" s="16">
        <v>15000</v>
      </c>
      <c r="E42" s="16">
        <v>15000</v>
      </c>
      <c r="F42" s="16">
        <v>15000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7">
        <f t="shared" si="0"/>
        <v>15000</v>
      </c>
      <c r="M42" s="17">
        <f t="shared" si="1"/>
        <v>15000</v>
      </c>
      <c r="N42" s="17">
        <f t="shared" si="2"/>
        <v>0</v>
      </c>
      <c r="O42" s="17">
        <f t="shared" si="3"/>
        <v>15000</v>
      </c>
      <c r="P42" s="17">
        <f t="shared" si="4"/>
        <v>15000</v>
      </c>
      <c r="Q42" s="17">
        <f t="shared" si="5"/>
        <v>0</v>
      </c>
      <c r="R42" s="6"/>
    </row>
    <row r="43" spans="1:18" x14ac:dyDescent="0.2">
      <c r="A43" s="13">
        <v>1</v>
      </c>
      <c r="B43" s="14" t="s">
        <v>70</v>
      </c>
      <c r="C43" s="15" t="s">
        <v>71</v>
      </c>
      <c r="D43" s="16">
        <v>15000</v>
      </c>
      <c r="E43" s="16">
        <v>15000</v>
      </c>
      <c r="F43" s="16">
        <v>15000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>
        <f t="shared" si="0"/>
        <v>15000</v>
      </c>
      <c r="M43" s="17">
        <f t="shared" si="1"/>
        <v>15000</v>
      </c>
      <c r="N43" s="17">
        <f t="shared" si="2"/>
        <v>0</v>
      </c>
      <c r="O43" s="17">
        <f t="shared" si="3"/>
        <v>15000</v>
      </c>
      <c r="P43" s="17">
        <f t="shared" si="4"/>
        <v>15000</v>
      </c>
      <c r="Q43" s="17">
        <f t="shared" si="5"/>
        <v>0</v>
      </c>
      <c r="R43" s="6"/>
    </row>
    <row r="44" spans="1:18" x14ac:dyDescent="0.2">
      <c r="A44" s="13">
        <v>1</v>
      </c>
      <c r="B44" s="14" t="s">
        <v>72</v>
      </c>
      <c r="C44" s="15" t="s">
        <v>71</v>
      </c>
      <c r="D44" s="16">
        <v>15000</v>
      </c>
      <c r="E44" s="16">
        <v>15000</v>
      </c>
      <c r="F44" s="16">
        <v>15000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7">
        <f t="shared" si="0"/>
        <v>15000</v>
      </c>
      <c r="M44" s="17">
        <f t="shared" si="1"/>
        <v>15000</v>
      </c>
      <c r="N44" s="17">
        <f t="shared" si="2"/>
        <v>0</v>
      </c>
      <c r="O44" s="17">
        <f t="shared" si="3"/>
        <v>15000</v>
      </c>
      <c r="P44" s="17">
        <f t="shared" si="4"/>
        <v>15000</v>
      </c>
      <c r="Q44" s="17">
        <f t="shared" si="5"/>
        <v>0</v>
      </c>
      <c r="R44" s="6"/>
    </row>
    <row r="45" spans="1:18" x14ac:dyDescent="0.2">
      <c r="A45" s="13">
        <v>0</v>
      </c>
      <c r="B45" s="14" t="s">
        <v>73</v>
      </c>
      <c r="C45" s="15" t="s">
        <v>74</v>
      </c>
      <c r="D45" s="16">
        <v>15000</v>
      </c>
      <c r="E45" s="16">
        <v>15000</v>
      </c>
      <c r="F45" s="16">
        <v>15000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7">
        <f t="shared" si="0"/>
        <v>15000</v>
      </c>
      <c r="M45" s="17">
        <f t="shared" si="1"/>
        <v>15000</v>
      </c>
      <c r="N45" s="17">
        <f t="shared" si="2"/>
        <v>0</v>
      </c>
      <c r="O45" s="17">
        <f t="shared" si="3"/>
        <v>15000</v>
      </c>
      <c r="P45" s="17">
        <f t="shared" si="4"/>
        <v>15000</v>
      </c>
      <c r="Q45" s="17">
        <f t="shared" si="5"/>
        <v>0</v>
      </c>
      <c r="R45" s="6"/>
    </row>
    <row r="46" spans="1:18" x14ac:dyDescent="0.2">
      <c r="A46" s="13">
        <v>1</v>
      </c>
      <c r="B46" s="14" t="s">
        <v>75</v>
      </c>
      <c r="C46" s="15" t="s">
        <v>76</v>
      </c>
      <c r="D46" s="16">
        <v>1594900</v>
      </c>
      <c r="E46" s="16">
        <v>6023666</v>
      </c>
      <c r="F46" s="16">
        <v>5914866</v>
      </c>
      <c r="G46" s="16">
        <v>5366089.0500000007</v>
      </c>
      <c r="H46" s="16">
        <v>0</v>
      </c>
      <c r="I46" s="16">
        <v>5336401.9700000007</v>
      </c>
      <c r="J46" s="16">
        <v>29687.079999999998</v>
      </c>
      <c r="K46" s="16">
        <v>780</v>
      </c>
      <c r="L46" s="17">
        <f t="shared" si="0"/>
        <v>548776.94999999925</v>
      </c>
      <c r="M46" s="17">
        <f t="shared" si="1"/>
        <v>657576.94999999925</v>
      </c>
      <c r="N46" s="17">
        <f t="shared" si="2"/>
        <v>90.722072993707741</v>
      </c>
      <c r="O46" s="17">
        <f t="shared" si="3"/>
        <v>687264.02999999933</v>
      </c>
      <c r="P46" s="17">
        <f t="shared" si="4"/>
        <v>578464.02999999933</v>
      </c>
      <c r="Q46" s="17">
        <f t="shared" si="5"/>
        <v>90.220166779771532</v>
      </c>
      <c r="R46" s="6"/>
    </row>
    <row r="48" spans="1:18" x14ac:dyDescent="0.2">
      <c r="B48" s="10"/>
      <c r="C48" s="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56" hidden="1" x14ac:dyDescent="0.2"/>
  </sheetData>
  <mergeCells count="2">
    <mergeCell ref="B2:Q2"/>
    <mergeCell ref="B3:Q3"/>
  </mergeCells>
  <conditionalFormatting sqref="B7:B46">
    <cfRule type="expression" dxfId="31" priority="17" stopIfTrue="1">
      <formula>A7=1</formula>
    </cfRule>
  </conditionalFormatting>
  <conditionalFormatting sqref="C7:C46">
    <cfRule type="expression" dxfId="30" priority="18" stopIfTrue="1">
      <formula>A7=1</formula>
    </cfRule>
  </conditionalFormatting>
  <conditionalFormatting sqref="D7:D46">
    <cfRule type="expression" dxfId="29" priority="19" stopIfTrue="1">
      <formula>A7=1</formula>
    </cfRule>
  </conditionalFormatting>
  <conditionalFormatting sqref="E7:E46">
    <cfRule type="expression" dxfId="28" priority="20" stopIfTrue="1">
      <formula>A7=1</formula>
    </cfRule>
  </conditionalFormatting>
  <conditionalFormatting sqref="F7:F46">
    <cfRule type="expression" dxfId="27" priority="21" stopIfTrue="1">
      <formula>A7=1</formula>
    </cfRule>
  </conditionalFormatting>
  <conditionalFormatting sqref="G7:G46">
    <cfRule type="expression" dxfId="26" priority="22" stopIfTrue="1">
      <formula>A7=1</formula>
    </cfRule>
  </conditionalFormatting>
  <conditionalFormatting sqref="H7:H46">
    <cfRule type="expression" dxfId="25" priority="23" stopIfTrue="1">
      <formula>A7=1</formula>
    </cfRule>
  </conditionalFormatting>
  <conditionalFormatting sqref="I7:I46">
    <cfRule type="expression" dxfId="24" priority="24" stopIfTrue="1">
      <formula>A7=1</formula>
    </cfRule>
  </conditionalFormatting>
  <conditionalFormatting sqref="J7:J46">
    <cfRule type="expression" dxfId="23" priority="25" stopIfTrue="1">
      <formula>A7=1</formula>
    </cfRule>
  </conditionalFormatting>
  <conditionalFormatting sqref="K7:K46">
    <cfRule type="expression" dxfId="22" priority="26" stopIfTrue="1">
      <formula>A7=1</formula>
    </cfRule>
  </conditionalFormatting>
  <conditionalFormatting sqref="L7:L46">
    <cfRule type="expression" dxfId="21" priority="27" stopIfTrue="1">
      <formula>A7=1</formula>
    </cfRule>
  </conditionalFormatting>
  <conditionalFormatting sqref="M7:M46">
    <cfRule type="expression" dxfId="20" priority="28" stopIfTrue="1">
      <formula>A7=1</formula>
    </cfRule>
  </conditionalFormatting>
  <conditionalFormatting sqref="N7:N46">
    <cfRule type="expression" dxfId="19" priority="29" stopIfTrue="1">
      <formula>A7=1</formula>
    </cfRule>
  </conditionalFormatting>
  <conditionalFormatting sqref="O7:O46">
    <cfRule type="expression" dxfId="18" priority="30" stopIfTrue="1">
      <formula>A7=1</formula>
    </cfRule>
  </conditionalFormatting>
  <conditionalFormatting sqref="P7:P46">
    <cfRule type="expression" dxfId="17" priority="31" stopIfTrue="1">
      <formula>A7=1</formula>
    </cfRule>
  </conditionalFormatting>
  <conditionalFormatting sqref="Q7:Q46">
    <cfRule type="expression" dxfId="16" priority="32" stopIfTrue="1">
      <formula>A7=1</formula>
    </cfRule>
  </conditionalFormatting>
  <conditionalFormatting sqref="B48:B57">
    <cfRule type="expression" dxfId="15" priority="16" stopIfTrue="1">
      <formula>A48=1</formula>
    </cfRule>
  </conditionalFormatting>
  <conditionalFormatting sqref="C48:C57">
    <cfRule type="expression" dxfId="14" priority="15" stopIfTrue="1">
      <formula>A48=1</formula>
    </cfRule>
  </conditionalFormatting>
  <conditionalFormatting sqref="D48:D57">
    <cfRule type="expression" dxfId="13" priority="14" stopIfTrue="1">
      <formula>A48=1</formula>
    </cfRule>
  </conditionalFormatting>
  <conditionalFormatting sqref="E48:E57">
    <cfRule type="expression" dxfId="12" priority="13" stopIfTrue="1">
      <formula>A48=1</formula>
    </cfRule>
  </conditionalFormatting>
  <conditionalFormatting sqref="F48:F57">
    <cfRule type="expression" dxfId="11" priority="12" stopIfTrue="1">
      <formula>A48=1</formula>
    </cfRule>
  </conditionalFormatting>
  <conditionalFormatting sqref="G48:G57">
    <cfRule type="expression" dxfId="10" priority="11" stopIfTrue="1">
      <formula>A48=1</formula>
    </cfRule>
  </conditionalFormatting>
  <conditionalFormatting sqref="H48:H57">
    <cfRule type="expression" dxfId="9" priority="10" stopIfTrue="1">
      <formula>A48=1</formula>
    </cfRule>
  </conditionalFormatting>
  <conditionalFormatting sqref="I48:I57">
    <cfRule type="expression" dxfId="8" priority="9" stopIfTrue="1">
      <formula>A48=1</formula>
    </cfRule>
  </conditionalFormatting>
  <conditionalFormatting sqref="J48:J57">
    <cfRule type="expression" dxfId="7" priority="8" stopIfTrue="1">
      <formula>A48=1</formula>
    </cfRule>
  </conditionalFormatting>
  <conditionalFormatting sqref="K48:K57">
    <cfRule type="expression" dxfId="6" priority="7" stopIfTrue="1">
      <formula>A48=1</formula>
    </cfRule>
  </conditionalFormatting>
  <conditionalFormatting sqref="L48:L57">
    <cfRule type="expression" dxfId="5" priority="6" stopIfTrue="1">
      <formula>A48=1</formula>
    </cfRule>
  </conditionalFormatting>
  <conditionalFormatting sqref="M48:M57">
    <cfRule type="expression" dxfId="4" priority="5" stopIfTrue="1">
      <formula>A48=1</formula>
    </cfRule>
  </conditionalFormatting>
  <conditionalFormatting sqref="N48:N57">
    <cfRule type="expression" dxfId="3" priority="4" stopIfTrue="1">
      <formula>A48=1</formula>
    </cfRule>
  </conditionalFormatting>
  <conditionalFormatting sqref="O48:O57">
    <cfRule type="expression" dxfId="2" priority="3" stopIfTrue="1">
      <formula>A48=1</formula>
    </cfRule>
  </conditionalFormatting>
  <conditionalFormatting sqref="P48:P57">
    <cfRule type="expression" dxfId="1" priority="2" stopIfTrue="1">
      <formula>A48=1</formula>
    </cfRule>
  </conditionalFormatting>
  <conditionalFormatting sqref="Q48:Q57">
    <cfRule type="expression" dxfId="0" priority="1" stopIfTrue="1">
      <formula>A48=1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analiz_vd0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DubnoRFU</dc:creator>
  <cp:lastModifiedBy>User</cp:lastModifiedBy>
  <dcterms:created xsi:type="dcterms:W3CDTF">2023-12-04T14:42:41Z</dcterms:created>
  <dcterms:modified xsi:type="dcterms:W3CDTF">2023-12-06T13:16:17Z</dcterms:modified>
</cp:coreProperties>
</file>