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1015" windowHeight="12540"/>
  </bookViews>
  <sheets>
    <sheet name="analiz_vd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ййй" hidden="1">{#N/A,#N/A,FALSE,"Лист4"}</definedName>
    <definedName name="йййй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24519"/>
</workbook>
</file>

<file path=xl/calcChain.xml><?xml version="1.0" encoding="utf-8"?>
<calcChain xmlns="http://schemas.openxmlformats.org/spreadsheetml/2006/main">
  <c r="Q7" i="2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</calcChain>
</file>

<file path=xl/sharedStrings.xml><?xml version="1.0" encoding="utf-8"?>
<sst xmlns="http://schemas.openxmlformats.org/spreadsheetml/2006/main" count="59" uniqueCount="57">
  <si>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</si>
  <si>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</si>
  <si>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</si>
  <si>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</si>
  <si>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</si>
  <si>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</si>
  <si>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</si>
  <si>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</si>
  <si>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</si>
  <si>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</si>
  <si>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</si>
  <si>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</si>
  <si>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</si>
  <si>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</si>
  <si>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</si>
  <si>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</si>
  <si>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</si>
  <si>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Аналіз фінансування установ на 31.01.2024</t>
  </si>
  <si>
    <t>Станом на  01.02.2024</t>
  </si>
  <si>
    <t>Районний бюджет Дубенського району</t>
  </si>
  <si>
    <t>Загальний фонд</t>
  </si>
  <si>
    <t>01</t>
  </si>
  <si>
    <t xml:space="preserve">Рада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ради) 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</si>
  <si>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</si>
  <si>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</si>
  <si>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</si>
  <si>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</si>
  <si>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</si>
  <si>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</si>
  <si>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</si>
  <si>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</si>
  <si>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</si>
  <si>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</si>
  <si>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</si>
  <si>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</si>
  <si>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</si>
  <si>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</si>
  <si>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02</t>
  </si>
  <si>
    <t>Виконавчий комітет місцевої ради (міської, селищної, сільської ради), Рада міністрів Автономної Республіки Крим, державна адміністрація (обласні державні адміністрації, Київська та Севастопольська міські державні адміністрації, районні державні адмін</t>
  </si>
  <si>
    <t>0180</t>
  </si>
  <si>
    <t>Інша діяльність у сфері державного управління</t>
  </si>
  <si>
    <t>2210</t>
  </si>
  <si>
    <t>Предмети, матеріали, обладнання та інвентар</t>
  </si>
  <si>
    <t>1141</t>
  </si>
  <si>
    <t>Забезпечення діяльності інших закладів у сфері освіти</t>
  </si>
  <si>
    <t>2800</t>
  </si>
  <si>
    <t>Інші поточні видатки</t>
  </si>
  <si>
    <t>8240</t>
  </si>
  <si>
    <t>Заходи та роботи з територіальної оборони</t>
  </si>
  <si>
    <t>37</t>
  </si>
  <si>
    <t>Фінансовий орган (в частині міжбюджетних трансфертів, резервного фонду)</t>
  </si>
  <si>
    <t>8710</t>
  </si>
  <si>
    <t>Резервний фонд місцевого бюджету</t>
  </si>
  <si>
    <t>9000</t>
  </si>
  <si>
    <t>Нерозподілені видатки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</si>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</sst>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>
  <fonts count="28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8" fillId="7" borderId="1" applyNumberFormat="0" applyAlignment="0" applyProtection="0"/>
    <xf numFmtId="0" fontId="9" fillId="4" borderId="0" applyNumberFormat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15" fillId="0" borderId="5" applyNumberFormat="0" applyFill="0" applyAlignment="0" applyProtection="0"/>
    <xf numFmtId="0" fontId="16" fillId="20" borderId="6" applyNumberFormat="0" applyAlignment="0" applyProtection="0"/>
    <xf numFmtId="0" fontId="17" fillId="0" borderId="0" applyNumberFormat="0" applyFill="0" applyBorder="0" applyAlignment="0" applyProtection="0"/>
    <xf numFmtId="0" fontId="18" fillId="21" borderId="1" applyNumberFormat="0" applyAlignment="0" applyProtection="0"/>
    <xf numFmtId="0" fontId="1" fillId="0" borderId="0"/>
    <xf numFmtId="0" fontId="19" fillId="0" borderId="0"/>
    <xf numFmtId="0" fontId="20" fillId="0" borderId="7" applyNumberFormat="0" applyFill="0" applyAlignment="0" applyProtection="0"/>
    <xf numFmtId="0" fontId="21" fillId="3" borderId="0" applyNumberFormat="0" applyBorder="0" applyAlignment="0" applyProtection="0"/>
    <xf numFmtId="0" fontId="5" fillId="22" borderId="8" applyNumberFormat="0" applyFont="0" applyAlignment="0" applyProtection="0"/>
    <xf numFmtId="0" fontId="1" fillId="22" borderId="8" applyNumberFormat="0" applyFont="0" applyAlignment="0" applyProtection="0"/>
    <xf numFmtId="0" fontId="22" fillId="21" borderId="9" applyNumberFormat="0" applyAlignment="0" applyProtection="0"/>
    <xf numFmtId="0" fontId="23" fillId="23" borderId="0" applyNumberFormat="0" applyBorder="0" applyAlignment="0" applyProtection="0"/>
    <xf numFmtId="0" fontId="24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56"/>
    <xf numFmtId="0" fontId="1" fillId="0" borderId="0" xfId="56" applyAlignment="1">
      <alignment horizontal="right"/>
    </xf>
    <xf numFmtId="0" fontId="3" fillId="0" borderId="10" xfId="56" applyFont="1" applyBorder="1" applyAlignment="1">
      <alignment horizontal="center" vertical="center" wrapText="1"/>
    </xf>
    <xf numFmtId="0" fontId="3" fillId="0" borderId="0" xfId="56" applyFont="1" applyAlignment="1">
      <alignment horizontal="center"/>
    </xf>
    <xf numFmtId="0" fontId="4" fillId="0" borderId="10" xfId="56" applyFont="1" applyBorder="1" applyAlignment="1">
      <alignment horizontal="center" vertical="center" wrapText="1"/>
    </xf>
    <xf numFmtId="4" fontId="1" fillId="0" borderId="0" xfId="56" applyNumberFormat="1" applyAlignment="1">
      <alignment vertical="center"/>
    </xf>
    <xf numFmtId="0" fontId="1" fillId="0" borderId="0" xfId="56" applyAlignment="1">
      <alignment wrapText="1"/>
    </xf>
    <xf numFmtId="0" fontId="1" fillId="0" borderId="0" xfId="56" applyAlignment="1">
      <alignment vertical="center" wrapText="1"/>
    </xf>
    <xf numFmtId="0" fontId="1" fillId="0" borderId="0" xfId="56" applyAlignment="1">
      <alignment horizontal="center"/>
    </xf>
    <xf numFmtId="0" fontId="1" fillId="0" borderId="0" xfId="56" applyAlignment="1">
      <alignment horizontal="center" vertical="center"/>
    </xf>
    <xf numFmtId="0" fontId="3" fillId="0" borderId="10" xfId="56" applyFont="1" applyBorder="1" applyAlignment="1">
      <alignment horizontal="center"/>
    </xf>
    <xf numFmtId="0" fontId="1" fillId="0" borderId="10" xfId="56" applyBorder="1"/>
    <xf numFmtId="0" fontId="1" fillId="0" borderId="10" xfId="56" applyBorder="1" applyAlignment="1">
      <alignment vertical="center"/>
    </xf>
    <xf numFmtId="0" fontId="1" fillId="0" borderId="10" xfId="56" applyBorder="1" applyAlignment="1">
      <alignment horizontal="center" vertical="center"/>
    </xf>
    <xf numFmtId="0" fontId="1" fillId="0" borderId="10" xfId="56" applyBorder="1" applyAlignment="1">
      <alignment vertical="center" wrapText="1"/>
    </xf>
    <xf numFmtId="4" fontId="1" fillId="0" borderId="10" xfId="56" applyNumberFormat="1" applyBorder="1" applyAlignment="1">
      <alignment vertical="center"/>
    </xf>
    <xf numFmtId="4" fontId="27" fillId="24" borderId="10" xfId="56" applyNumberFormat="1" applyFont="1" applyFill="1" applyBorder="1" applyAlignment="1">
      <alignment vertical="center"/>
    </xf>
    <xf numFmtId="0" fontId="1" fillId="24" borderId="10" xfId="56" applyFill="1" applyBorder="1" applyAlignment="1">
      <alignment horizontal="center" vertical="center"/>
    </xf>
    <xf numFmtId="0" fontId="1" fillId="24" borderId="10" xfId="56" applyFill="1" applyBorder="1" applyAlignment="1">
      <alignment vertical="center" wrapText="1"/>
    </xf>
    <xf numFmtId="4" fontId="1" fillId="24" borderId="10" xfId="56" applyNumberFormat="1" applyFill="1" applyBorder="1" applyAlignment="1">
      <alignment vertical="center"/>
    </xf>
    <xf numFmtId="0" fontId="2" fillId="0" borderId="0" xfId="56" applyFont="1" applyAlignment="1">
      <alignment horizontal="center"/>
    </xf>
    <xf numFmtId="0" fontId="3" fillId="0" borderId="0" xfId="56" applyFont="1" applyAlignment="1">
      <alignment horizontal="center"/>
    </xf>
  </cellXfs>
  <cellStyles count="67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— акцент1" xfId="13"/>
    <cellStyle name="40% — акцент2" xfId="14"/>
    <cellStyle name="40% — акцент3" xfId="15"/>
    <cellStyle name="40% — акцент4" xfId="16"/>
    <cellStyle name="40% — акцент5" xfId="17"/>
    <cellStyle name="40% —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— акцент1" xfId="25"/>
    <cellStyle name="60% — акцент2" xfId="26"/>
    <cellStyle name="60% — акцент3" xfId="27"/>
    <cellStyle name="60% — акцент4" xfId="28"/>
    <cellStyle name="60% — акцент5" xfId="29"/>
    <cellStyle name="60% —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Доходи" xfId="37"/>
    <cellStyle name="Акцентування1" xfId="38"/>
    <cellStyle name="Акцентування2" xfId="39"/>
    <cellStyle name="Акцентування3" xfId="40"/>
    <cellStyle name="Акцентування4" xfId="41"/>
    <cellStyle name="Акцентування5" xfId="42"/>
    <cellStyle name="Акцентування6" xfId="43"/>
    <cellStyle name="Ввід" xfId="44"/>
    <cellStyle name="Добре" xfId="45"/>
    <cellStyle name="Заголовок 1 2" xfId="46"/>
    <cellStyle name="Заголовок 2 2" xfId="47"/>
    <cellStyle name="Заголовок 3 2" xfId="48"/>
    <cellStyle name="Заголовок 4 2" xfId="49"/>
    <cellStyle name="Звичайний" xfId="0" builtinId="0"/>
    <cellStyle name="Звичайний 2" xfId="50"/>
    <cellStyle name="Звичайний 3" xfId="51"/>
    <cellStyle name="Зв'язана клітинка" xfId="52"/>
    <cellStyle name="Контрольна клітинка" xfId="53"/>
    <cellStyle name="Назва" xfId="54"/>
    <cellStyle name="Обчислення" xfId="55"/>
    <cellStyle name="Обычный 2" xfId="56"/>
    <cellStyle name="Обычный 3" xfId="57"/>
    <cellStyle name="Підсумок" xfId="58"/>
    <cellStyle name="Поганий" xfId="59"/>
    <cellStyle name="Примечание 2" xfId="60"/>
    <cellStyle name="Примітка" xfId="61"/>
    <cellStyle name="Результат" xfId="62"/>
    <cellStyle name="Середній" xfId="63"/>
    <cellStyle name="Стиль 1" xfId="64"/>
    <cellStyle name="Текст попередження" xfId="65"/>
    <cellStyle name="Текст пояснення" xfId="66"/>
  </cellStyles>
  <dxfs count="96"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5"/>
  <sheetViews>
    <sheetView tabSelected="1" topLeftCell="B1" workbookViewId="0">
      <selection activeCell="E7" sqref="E7"/>
    </sheetView>
  </sheetViews>
  <sheetFormatPr defaultRowHeight="12.75"/>
  <cols>
    <col min="1" max="1" width="0" style="1" hidden="1" customWidth="1"/>
    <col min="2" max="2" width="12.7109375" style="9" customWidth="1"/>
    <col min="3" max="3" width="50.7109375" style="7" customWidth="1"/>
    <col min="4" max="17" width="15.7109375" style="1" customWidth="1"/>
    <col min="18" max="16384" width="9.140625" style="1"/>
  </cols>
  <sheetData>
    <row r="1" spans="1:18">
      <c r="B1" s="9" t="s">
        <v>19</v>
      </c>
    </row>
    <row r="2" spans="1:18" ht="18">
      <c r="B2" s="21" t="s">
        <v>17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8">
      <c r="B3" s="22" t="s">
        <v>20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8">
      <c r="B4" s="9" t="s">
        <v>18</v>
      </c>
      <c r="M4" s="2"/>
      <c r="Q4" s="2" t="s">
        <v>16</v>
      </c>
    </row>
    <row r="5" spans="1:18" s="4" customFormat="1" ht="63.75">
      <c r="A5" s="11"/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</row>
    <row r="6" spans="1:18">
      <c r="A6" s="12"/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</row>
    <row r="7" spans="1:18" ht="63.75">
      <c r="A7" s="13">
        <v>1</v>
      </c>
      <c r="B7" s="14" t="s">
        <v>21</v>
      </c>
      <c r="C7" s="15" t="s">
        <v>22</v>
      </c>
      <c r="D7" s="16">
        <v>1699400</v>
      </c>
      <c r="E7" s="16">
        <v>1699400</v>
      </c>
      <c r="F7" s="16">
        <v>160800</v>
      </c>
      <c r="G7" s="16">
        <v>116089.44</v>
      </c>
      <c r="H7" s="16">
        <v>0</v>
      </c>
      <c r="I7" s="16">
        <v>116089.44</v>
      </c>
      <c r="J7" s="16">
        <v>0</v>
      </c>
      <c r="K7" s="16">
        <v>0</v>
      </c>
      <c r="L7" s="17">
        <f t="shared" ref="L7:L25" si="0">F7-G7</f>
        <v>44710.559999999998</v>
      </c>
      <c r="M7" s="17">
        <f t="shared" ref="M7:M25" si="1">E7-G7</f>
        <v>1583310.56</v>
      </c>
      <c r="N7" s="17">
        <f t="shared" ref="N7:N25" si="2">IF(F7=0,0,(G7/F7)*100)</f>
        <v>72.194925373134339</v>
      </c>
      <c r="O7" s="17">
        <f t="shared" ref="O7:O25" si="3">E7-I7</f>
        <v>1583310.56</v>
      </c>
      <c r="P7" s="17">
        <f t="shared" ref="P7:P25" si="4">F7-I7</f>
        <v>44710.559999999998</v>
      </c>
      <c r="Q7" s="17">
        <f t="shared" ref="Q7:Q25" si="5">IF(F7=0,0,(I7/F7)*100)</f>
        <v>72.194925373134339</v>
      </c>
      <c r="R7" s="6"/>
    </row>
    <row r="8" spans="1:18" ht="51">
      <c r="A8" s="13">
        <v>1</v>
      </c>
      <c r="B8" s="14" t="s">
        <v>23</v>
      </c>
      <c r="C8" s="15" t="s">
        <v>24</v>
      </c>
      <c r="D8" s="16">
        <v>1699400</v>
      </c>
      <c r="E8" s="16">
        <v>1699400</v>
      </c>
      <c r="F8" s="16">
        <v>160800</v>
      </c>
      <c r="G8" s="16">
        <v>116089.44</v>
      </c>
      <c r="H8" s="16">
        <v>0</v>
      </c>
      <c r="I8" s="16">
        <v>116089.44</v>
      </c>
      <c r="J8" s="16">
        <v>0</v>
      </c>
      <c r="K8" s="16">
        <v>0</v>
      </c>
      <c r="L8" s="17">
        <f t="shared" si="0"/>
        <v>44710.559999999998</v>
      </c>
      <c r="M8" s="17">
        <f t="shared" si="1"/>
        <v>1583310.56</v>
      </c>
      <c r="N8" s="17">
        <f t="shared" si="2"/>
        <v>72.194925373134339</v>
      </c>
      <c r="O8" s="17">
        <f t="shared" si="3"/>
        <v>1583310.56</v>
      </c>
      <c r="P8" s="17">
        <f t="shared" si="4"/>
        <v>44710.559999999998</v>
      </c>
      <c r="Q8" s="17">
        <f t="shared" si="5"/>
        <v>72.194925373134339</v>
      </c>
      <c r="R8" s="6"/>
    </row>
    <row r="9" spans="1:18">
      <c r="A9" s="13">
        <v>0</v>
      </c>
      <c r="B9" s="18" t="s">
        <v>25</v>
      </c>
      <c r="C9" s="19" t="s">
        <v>26</v>
      </c>
      <c r="D9" s="20">
        <v>1217000</v>
      </c>
      <c r="E9" s="20">
        <v>1217000</v>
      </c>
      <c r="F9" s="20">
        <v>101100</v>
      </c>
      <c r="G9" s="20">
        <v>100864.15</v>
      </c>
      <c r="H9" s="20">
        <v>0</v>
      </c>
      <c r="I9" s="20">
        <v>100864.15</v>
      </c>
      <c r="J9" s="20">
        <v>0</v>
      </c>
      <c r="K9" s="20">
        <v>0</v>
      </c>
      <c r="L9" s="17">
        <f t="shared" si="0"/>
        <v>235.85000000000582</v>
      </c>
      <c r="M9" s="17">
        <f t="shared" si="1"/>
        <v>1116135.8500000001</v>
      </c>
      <c r="N9" s="17">
        <f t="shared" si="2"/>
        <v>99.766716122650834</v>
      </c>
      <c r="O9" s="17">
        <f t="shared" si="3"/>
        <v>1116135.8500000001</v>
      </c>
      <c r="P9" s="17">
        <f t="shared" si="4"/>
        <v>235.85000000000582</v>
      </c>
      <c r="Q9" s="17">
        <f t="shared" si="5"/>
        <v>99.766716122650834</v>
      </c>
      <c r="R9" s="6"/>
    </row>
    <row r="10" spans="1:18">
      <c r="A10" s="13">
        <v>0</v>
      </c>
      <c r="B10" s="18" t="s">
        <v>27</v>
      </c>
      <c r="C10" s="19" t="s">
        <v>28</v>
      </c>
      <c r="D10" s="20">
        <v>232400</v>
      </c>
      <c r="E10" s="20">
        <v>232400</v>
      </c>
      <c r="F10" s="20">
        <v>19700</v>
      </c>
      <c r="G10" s="20">
        <v>15225.29</v>
      </c>
      <c r="H10" s="20">
        <v>0</v>
      </c>
      <c r="I10" s="20">
        <v>15225.29</v>
      </c>
      <c r="J10" s="20">
        <v>0</v>
      </c>
      <c r="K10" s="20">
        <v>0</v>
      </c>
      <c r="L10" s="17">
        <f t="shared" si="0"/>
        <v>4474.7099999999991</v>
      </c>
      <c r="M10" s="17">
        <f t="shared" si="1"/>
        <v>217174.71</v>
      </c>
      <c r="N10" s="17">
        <f t="shared" si="2"/>
        <v>77.285736040609137</v>
      </c>
      <c r="O10" s="17">
        <f t="shared" si="3"/>
        <v>217174.71</v>
      </c>
      <c r="P10" s="17">
        <f t="shared" si="4"/>
        <v>4474.7099999999991</v>
      </c>
      <c r="Q10" s="17">
        <f t="shared" si="5"/>
        <v>77.285736040609137</v>
      </c>
      <c r="R10" s="6"/>
    </row>
    <row r="11" spans="1:18">
      <c r="A11" s="13">
        <v>0</v>
      </c>
      <c r="B11" s="18" t="s">
        <v>29</v>
      </c>
      <c r="C11" s="19" t="s">
        <v>30</v>
      </c>
      <c r="D11" s="20">
        <v>14000</v>
      </c>
      <c r="E11" s="20">
        <v>14000</v>
      </c>
      <c r="F11" s="20">
        <v>7000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17">
        <f t="shared" si="0"/>
        <v>7000</v>
      </c>
      <c r="M11" s="17">
        <f t="shared" si="1"/>
        <v>14000</v>
      </c>
      <c r="N11" s="17">
        <f t="shared" si="2"/>
        <v>0</v>
      </c>
      <c r="O11" s="17">
        <f t="shared" si="3"/>
        <v>14000</v>
      </c>
      <c r="P11" s="17">
        <f t="shared" si="4"/>
        <v>7000</v>
      </c>
      <c r="Q11" s="17">
        <f t="shared" si="5"/>
        <v>0</v>
      </c>
      <c r="R11" s="6"/>
    </row>
    <row r="12" spans="1:18">
      <c r="A12" s="13">
        <v>0</v>
      </c>
      <c r="B12" s="18" t="s">
        <v>31</v>
      </c>
      <c r="C12" s="19" t="s">
        <v>32</v>
      </c>
      <c r="D12" s="20">
        <v>100000</v>
      </c>
      <c r="E12" s="20">
        <v>100000</v>
      </c>
      <c r="F12" s="20">
        <v>20000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17">
        <f t="shared" si="0"/>
        <v>20000</v>
      </c>
      <c r="M12" s="17">
        <f t="shared" si="1"/>
        <v>100000</v>
      </c>
      <c r="N12" s="17">
        <f t="shared" si="2"/>
        <v>0</v>
      </c>
      <c r="O12" s="17">
        <f t="shared" si="3"/>
        <v>100000</v>
      </c>
      <c r="P12" s="17">
        <f t="shared" si="4"/>
        <v>20000</v>
      </c>
      <c r="Q12" s="17">
        <f t="shared" si="5"/>
        <v>0</v>
      </c>
      <c r="R12" s="6"/>
    </row>
    <row r="13" spans="1:18">
      <c r="A13" s="13">
        <v>0</v>
      </c>
      <c r="B13" s="18" t="s">
        <v>33</v>
      </c>
      <c r="C13" s="19" t="s">
        <v>34</v>
      </c>
      <c r="D13" s="20">
        <v>131000</v>
      </c>
      <c r="E13" s="20">
        <v>131000</v>
      </c>
      <c r="F13" s="20">
        <v>10000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17">
        <f t="shared" si="0"/>
        <v>10000</v>
      </c>
      <c r="M13" s="17">
        <f t="shared" si="1"/>
        <v>131000</v>
      </c>
      <c r="N13" s="17">
        <f t="shared" si="2"/>
        <v>0</v>
      </c>
      <c r="O13" s="17">
        <f t="shared" si="3"/>
        <v>131000</v>
      </c>
      <c r="P13" s="17">
        <f t="shared" si="4"/>
        <v>10000</v>
      </c>
      <c r="Q13" s="17">
        <f t="shared" si="5"/>
        <v>0</v>
      </c>
      <c r="R13" s="6"/>
    </row>
    <row r="14" spans="1:18" ht="25.5">
      <c r="A14" s="13">
        <v>0</v>
      </c>
      <c r="B14" s="18" t="s">
        <v>35</v>
      </c>
      <c r="C14" s="19" t="s">
        <v>36</v>
      </c>
      <c r="D14" s="20">
        <v>5000</v>
      </c>
      <c r="E14" s="20">
        <v>5000</v>
      </c>
      <c r="F14" s="20">
        <v>3000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17">
        <f t="shared" si="0"/>
        <v>3000</v>
      </c>
      <c r="M14" s="17">
        <f t="shared" si="1"/>
        <v>5000</v>
      </c>
      <c r="N14" s="17">
        <f t="shared" si="2"/>
        <v>0</v>
      </c>
      <c r="O14" s="17">
        <f t="shared" si="3"/>
        <v>5000</v>
      </c>
      <c r="P14" s="17">
        <f t="shared" si="4"/>
        <v>3000</v>
      </c>
      <c r="Q14" s="17">
        <f t="shared" si="5"/>
        <v>0</v>
      </c>
      <c r="R14" s="6"/>
    </row>
    <row r="15" spans="1:18" ht="63.75">
      <c r="A15" s="13">
        <v>1</v>
      </c>
      <c r="B15" s="14" t="s">
        <v>37</v>
      </c>
      <c r="C15" s="15" t="s">
        <v>38</v>
      </c>
      <c r="D15" s="16">
        <v>53000</v>
      </c>
      <c r="E15" s="16">
        <v>98929</v>
      </c>
      <c r="F15" s="16">
        <v>55929</v>
      </c>
      <c r="G15" s="16">
        <v>15000</v>
      </c>
      <c r="H15" s="16">
        <v>0</v>
      </c>
      <c r="I15" s="16">
        <v>15000</v>
      </c>
      <c r="J15" s="16">
        <v>0</v>
      </c>
      <c r="K15" s="16">
        <v>0</v>
      </c>
      <c r="L15" s="17">
        <f t="shared" si="0"/>
        <v>40929</v>
      </c>
      <c r="M15" s="17">
        <f t="shared" si="1"/>
        <v>83929</v>
      </c>
      <c r="N15" s="17">
        <f t="shared" si="2"/>
        <v>26.819717856568147</v>
      </c>
      <c r="O15" s="17">
        <f t="shared" si="3"/>
        <v>83929</v>
      </c>
      <c r="P15" s="17">
        <f t="shared" si="4"/>
        <v>40929</v>
      </c>
      <c r="Q15" s="17">
        <f t="shared" si="5"/>
        <v>26.819717856568147</v>
      </c>
      <c r="R15" s="6"/>
    </row>
    <row r="16" spans="1:18">
      <c r="A16" s="13">
        <v>1</v>
      </c>
      <c r="B16" s="14" t="s">
        <v>39</v>
      </c>
      <c r="C16" s="15" t="s">
        <v>40</v>
      </c>
      <c r="D16" s="16">
        <v>23000</v>
      </c>
      <c r="E16" s="16">
        <v>23000</v>
      </c>
      <c r="F16" s="16">
        <v>10000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7">
        <f t="shared" si="0"/>
        <v>10000</v>
      </c>
      <c r="M16" s="17">
        <f t="shared" si="1"/>
        <v>23000</v>
      </c>
      <c r="N16" s="17">
        <f t="shared" si="2"/>
        <v>0</v>
      </c>
      <c r="O16" s="17">
        <f t="shared" si="3"/>
        <v>23000</v>
      </c>
      <c r="P16" s="17">
        <f t="shared" si="4"/>
        <v>10000</v>
      </c>
      <c r="Q16" s="17">
        <f t="shared" si="5"/>
        <v>0</v>
      </c>
      <c r="R16" s="6"/>
    </row>
    <row r="17" spans="1:18">
      <c r="A17" s="13">
        <v>0</v>
      </c>
      <c r="B17" s="14" t="s">
        <v>41</v>
      </c>
      <c r="C17" s="15" t="s">
        <v>42</v>
      </c>
      <c r="D17" s="16">
        <v>23000</v>
      </c>
      <c r="E17" s="16">
        <v>23000</v>
      </c>
      <c r="F17" s="16">
        <v>10000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7">
        <f t="shared" si="0"/>
        <v>10000</v>
      </c>
      <c r="M17" s="17">
        <f t="shared" si="1"/>
        <v>23000</v>
      </c>
      <c r="N17" s="17">
        <f t="shared" si="2"/>
        <v>0</v>
      </c>
      <c r="O17" s="17">
        <f t="shared" si="3"/>
        <v>23000</v>
      </c>
      <c r="P17" s="17">
        <f t="shared" si="4"/>
        <v>10000</v>
      </c>
      <c r="Q17" s="17">
        <f t="shared" si="5"/>
        <v>0</v>
      </c>
      <c r="R17" s="6"/>
    </row>
    <row r="18" spans="1:18">
      <c r="A18" s="13">
        <v>1</v>
      </c>
      <c r="B18" s="14" t="s">
        <v>43</v>
      </c>
      <c r="C18" s="15" t="s">
        <v>44</v>
      </c>
      <c r="D18" s="16">
        <v>20000</v>
      </c>
      <c r="E18" s="16">
        <v>20000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7">
        <f t="shared" si="0"/>
        <v>0</v>
      </c>
      <c r="M18" s="17">
        <f t="shared" si="1"/>
        <v>20000</v>
      </c>
      <c r="N18" s="17">
        <f t="shared" si="2"/>
        <v>0</v>
      </c>
      <c r="O18" s="17">
        <f t="shared" si="3"/>
        <v>20000</v>
      </c>
      <c r="P18" s="17">
        <f t="shared" si="4"/>
        <v>0</v>
      </c>
      <c r="Q18" s="17">
        <f t="shared" si="5"/>
        <v>0</v>
      </c>
      <c r="R18" s="6"/>
    </row>
    <row r="19" spans="1:18">
      <c r="A19" s="13">
        <v>0</v>
      </c>
      <c r="B19" s="14" t="s">
        <v>45</v>
      </c>
      <c r="C19" s="15" t="s">
        <v>46</v>
      </c>
      <c r="D19" s="16">
        <v>20000</v>
      </c>
      <c r="E19" s="16">
        <v>20000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7">
        <f t="shared" si="0"/>
        <v>0</v>
      </c>
      <c r="M19" s="17">
        <f t="shared" si="1"/>
        <v>20000</v>
      </c>
      <c r="N19" s="17">
        <f t="shared" si="2"/>
        <v>0</v>
      </c>
      <c r="O19" s="17">
        <f t="shared" si="3"/>
        <v>20000</v>
      </c>
      <c r="P19" s="17">
        <f t="shared" si="4"/>
        <v>0</v>
      </c>
      <c r="Q19" s="17">
        <f t="shared" si="5"/>
        <v>0</v>
      </c>
      <c r="R19" s="6"/>
    </row>
    <row r="20" spans="1:18">
      <c r="A20" s="13">
        <v>1</v>
      </c>
      <c r="B20" s="14" t="s">
        <v>47</v>
      </c>
      <c r="C20" s="15" t="s">
        <v>48</v>
      </c>
      <c r="D20" s="16">
        <v>10000</v>
      </c>
      <c r="E20" s="16">
        <v>55929</v>
      </c>
      <c r="F20" s="16">
        <v>45929</v>
      </c>
      <c r="G20" s="16">
        <v>15000</v>
      </c>
      <c r="H20" s="16">
        <v>0</v>
      </c>
      <c r="I20" s="16">
        <v>15000</v>
      </c>
      <c r="J20" s="16">
        <v>0</v>
      </c>
      <c r="K20" s="16">
        <v>0</v>
      </c>
      <c r="L20" s="17">
        <f t="shared" si="0"/>
        <v>30929</v>
      </c>
      <c r="M20" s="17">
        <f t="shared" si="1"/>
        <v>40929</v>
      </c>
      <c r="N20" s="17">
        <f t="shared" si="2"/>
        <v>32.659104269633566</v>
      </c>
      <c r="O20" s="17">
        <f t="shared" si="3"/>
        <v>40929</v>
      </c>
      <c r="P20" s="17">
        <f t="shared" si="4"/>
        <v>30929</v>
      </c>
      <c r="Q20" s="17">
        <f t="shared" si="5"/>
        <v>32.659104269633566</v>
      </c>
      <c r="R20" s="6"/>
    </row>
    <row r="21" spans="1:18">
      <c r="A21" s="13">
        <v>0</v>
      </c>
      <c r="B21" s="14" t="s">
        <v>41</v>
      </c>
      <c r="C21" s="15" t="s">
        <v>42</v>
      </c>
      <c r="D21" s="16">
        <v>10000</v>
      </c>
      <c r="E21" s="16">
        <v>55929</v>
      </c>
      <c r="F21" s="16">
        <v>45929</v>
      </c>
      <c r="G21" s="16">
        <v>15000</v>
      </c>
      <c r="H21" s="16">
        <v>0</v>
      </c>
      <c r="I21" s="16">
        <v>15000</v>
      </c>
      <c r="J21" s="16">
        <v>0</v>
      </c>
      <c r="K21" s="16">
        <v>0</v>
      </c>
      <c r="L21" s="17">
        <f t="shared" si="0"/>
        <v>30929</v>
      </c>
      <c r="M21" s="17">
        <f t="shared" si="1"/>
        <v>40929</v>
      </c>
      <c r="N21" s="17">
        <f t="shared" si="2"/>
        <v>32.659104269633566</v>
      </c>
      <c r="O21" s="17">
        <f t="shared" si="3"/>
        <v>40929</v>
      </c>
      <c r="P21" s="17">
        <f t="shared" si="4"/>
        <v>30929</v>
      </c>
      <c r="Q21" s="17">
        <f t="shared" si="5"/>
        <v>32.659104269633566</v>
      </c>
      <c r="R21" s="6"/>
    </row>
    <row r="22" spans="1:18" ht="25.5">
      <c r="A22" s="13">
        <v>1</v>
      </c>
      <c r="B22" s="14" t="s">
        <v>49</v>
      </c>
      <c r="C22" s="15" t="s">
        <v>50</v>
      </c>
      <c r="D22" s="16">
        <v>7000</v>
      </c>
      <c r="E22" s="16">
        <v>7000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7">
        <f t="shared" si="0"/>
        <v>0</v>
      </c>
      <c r="M22" s="17">
        <f t="shared" si="1"/>
        <v>7000</v>
      </c>
      <c r="N22" s="17">
        <f t="shared" si="2"/>
        <v>0</v>
      </c>
      <c r="O22" s="17">
        <f t="shared" si="3"/>
        <v>7000</v>
      </c>
      <c r="P22" s="17">
        <f t="shared" si="4"/>
        <v>0</v>
      </c>
      <c r="Q22" s="17">
        <f t="shared" si="5"/>
        <v>0</v>
      </c>
      <c r="R22" s="6"/>
    </row>
    <row r="23" spans="1:18">
      <c r="A23" s="13">
        <v>1</v>
      </c>
      <c r="B23" s="14" t="s">
        <v>51</v>
      </c>
      <c r="C23" s="15" t="s">
        <v>52</v>
      </c>
      <c r="D23" s="16">
        <v>7000</v>
      </c>
      <c r="E23" s="16">
        <v>7000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7">
        <f t="shared" si="0"/>
        <v>0</v>
      </c>
      <c r="M23" s="17">
        <f t="shared" si="1"/>
        <v>7000</v>
      </c>
      <c r="N23" s="17">
        <f t="shared" si="2"/>
        <v>0</v>
      </c>
      <c r="O23" s="17">
        <f t="shared" si="3"/>
        <v>7000</v>
      </c>
      <c r="P23" s="17">
        <f t="shared" si="4"/>
        <v>0</v>
      </c>
      <c r="Q23" s="17">
        <f t="shared" si="5"/>
        <v>0</v>
      </c>
      <c r="R23" s="6"/>
    </row>
    <row r="24" spans="1:18">
      <c r="A24" s="13">
        <v>0</v>
      </c>
      <c r="B24" s="14" t="s">
        <v>53</v>
      </c>
      <c r="C24" s="15" t="s">
        <v>54</v>
      </c>
      <c r="D24" s="16">
        <v>7000</v>
      </c>
      <c r="E24" s="16">
        <v>7000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7">
        <f t="shared" si="0"/>
        <v>0</v>
      </c>
      <c r="M24" s="17">
        <f t="shared" si="1"/>
        <v>7000</v>
      </c>
      <c r="N24" s="17">
        <f t="shared" si="2"/>
        <v>0</v>
      </c>
      <c r="O24" s="17">
        <f t="shared" si="3"/>
        <v>7000</v>
      </c>
      <c r="P24" s="17">
        <f t="shared" si="4"/>
        <v>0</v>
      </c>
      <c r="Q24" s="17">
        <f t="shared" si="5"/>
        <v>0</v>
      </c>
      <c r="R24" s="6"/>
    </row>
    <row r="25" spans="1:18">
      <c r="A25" s="13">
        <v>1</v>
      </c>
      <c r="B25" s="14" t="s">
        <v>55</v>
      </c>
      <c r="C25" s="15" t="s">
        <v>56</v>
      </c>
      <c r="D25" s="16">
        <v>1759400</v>
      </c>
      <c r="E25" s="16">
        <v>1805329</v>
      </c>
      <c r="F25" s="16">
        <v>216729</v>
      </c>
      <c r="G25" s="16">
        <v>131089.44</v>
      </c>
      <c r="H25" s="16">
        <v>0</v>
      </c>
      <c r="I25" s="16">
        <v>131089.44</v>
      </c>
      <c r="J25" s="16">
        <v>0</v>
      </c>
      <c r="K25" s="16">
        <v>0</v>
      </c>
      <c r="L25" s="17">
        <f t="shared" si="0"/>
        <v>85639.56</v>
      </c>
      <c r="M25" s="17">
        <f t="shared" si="1"/>
        <v>1674239.56</v>
      </c>
      <c r="N25" s="17">
        <f t="shared" si="2"/>
        <v>60.485417272261678</v>
      </c>
      <c r="O25" s="17">
        <f t="shared" si="3"/>
        <v>1674239.56</v>
      </c>
      <c r="P25" s="17">
        <f t="shared" si="4"/>
        <v>85639.56</v>
      </c>
      <c r="Q25" s="17">
        <f t="shared" si="5"/>
        <v>60.485417272261678</v>
      </c>
      <c r="R25" s="6"/>
    </row>
    <row r="27" spans="1:18">
      <c r="B27" s="10"/>
      <c r="C27" s="8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35" hidden="1"/>
  </sheetData>
  <mergeCells count="2">
    <mergeCell ref="B2:Q2"/>
    <mergeCell ref="B3:Q3"/>
  </mergeCells>
  <phoneticPr fontId="0" type="noConversion"/>
  <conditionalFormatting sqref="B7:B25">
    <cfRule type="expression" dxfId="95" priority="49" stopIfTrue="1">
      <formula>A7=1</formula>
    </cfRule>
    <cfRule type="expression" dxfId="94" priority="50" stopIfTrue="1">
      <formula>A7=2</formula>
    </cfRule>
    <cfRule type="expression" dxfId="93" priority="51" stopIfTrue="1">
      <formula>A7=3</formula>
    </cfRule>
  </conditionalFormatting>
  <conditionalFormatting sqref="C7:C25">
    <cfRule type="expression" dxfId="92" priority="52" stopIfTrue="1">
      <formula>A7=1</formula>
    </cfRule>
    <cfRule type="expression" dxfId="91" priority="53" stopIfTrue="1">
      <formula>A7=2</formula>
    </cfRule>
    <cfRule type="expression" dxfId="90" priority="54" stopIfTrue="1">
      <formula>A7=3</formula>
    </cfRule>
  </conditionalFormatting>
  <conditionalFormatting sqref="D7:D25">
    <cfRule type="expression" dxfId="89" priority="55" stopIfTrue="1">
      <formula>A7=1</formula>
    </cfRule>
    <cfRule type="expression" dxfId="88" priority="56" stopIfTrue="1">
      <formula>A7=2</formula>
    </cfRule>
    <cfRule type="expression" dxfId="87" priority="57" stopIfTrue="1">
      <formula>A7=3</formula>
    </cfRule>
  </conditionalFormatting>
  <conditionalFormatting sqref="E7:E25">
    <cfRule type="expression" dxfId="86" priority="58" stopIfTrue="1">
      <formula>A7=1</formula>
    </cfRule>
    <cfRule type="expression" dxfId="85" priority="59" stopIfTrue="1">
      <formula>A7=2</formula>
    </cfRule>
    <cfRule type="expression" dxfId="84" priority="60" stopIfTrue="1">
      <formula>A7=3</formula>
    </cfRule>
  </conditionalFormatting>
  <conditionalFormatting sqref="F7:F25">
    <cfRule type="expression" dxfId="83" priority="61" stopIfTrue="1">
      <formula>A7=1</formula>
    </cfRule>
    <cfRule type="expression" dxfId="82" priority="62" stopIfTrue="1">
      <formula>A7=2</formula>
    </cfRule>
    <cfRule type="expression" dxfId="81" priority="63" stopIfTrue="1">
      <formula>A7=3</formula>
    </cfRule>
  </conditionalFormatting>
  <conditionalFormatting sqref="G7:G25">
    <cfRule type="expression" dxfId="80" priority="64" stopIfTrue="1">
      <formula>A7=1</formula>
    </cfRule>
    <cfRule type="expression" dxfId="79" priority="65" stopIfTrue="1">
      <formula>A7=2</formula>
    </cfRule>
    <cfRule type="expression" dxfId="78" priority="66" stopIfTrue="1">
      <formula>A7=3</formula>
    </cfRule>
  </conditionalFormatting>
  <conditionalFormatting sqref="H7:H25">
    <cfRule type="expression" dxfId="77" priority="67" stopIfTrue="1">
      <formula>A7=1</formula>
    </cfRule>
    <cfRule type="expression" dxfId="76" priority="68" stopIfTrue="1">
      <formula>A7=2</formula>
    </cfRule>
    <cfRule type="expression" dxfId="75" priority="69" stopIfTrue="1">
      <formula>A7=3</formula>
    </cfRule>
  </conditionalFormatting>
  <conditionalFormatting sqref="I7:I25">
    <cfRule type="expression" dxfId="74" priority="70" stopIfTrue="1">
      <formula>A7=1</formula>
    </cfRule>
    <cfRule type="expression" dxfId="73" priority="71" stopIfTrue="1">
      <formula>A7=2</formula>
    </cfRule>
    <cfRule type="expression" dxfId="72" priority="72" stopIfTrue="1">
      <formula>A7=3</formula>
    </cfRule>
  </conditionalFormatting>
  <conditionalFormatting sqref="J7:J25">
    <cfRule type="expression" dxfId="71" priority="73" stopIfTrue="1">
      <formula>A7=1</formula>
    </cfRule>
    <cfRule type="expression" dxfId="70" priority="74" stopIfTrue="1">
      <formula>A7=2</formula>
    </cfRule>
    <cfRule type="expression" dxfId="69" priority="75" stopIfTrue="1">
      <formula>A7=3</formula>
    </cfRule>
  </conditionalFormatting>
  <conditionalFormatting sqref="K7:K25">
    <cfRule type="expression" dxfId="68" priority="76" stopIfTrue="1">
      <formula>A7=1</formula>
    </cfRule>
    <cfRule type="expression" dxfId="67" priority="77" stopIfTrue="1">
      <formula>A7=2</formula>
    </cfRule>
    <cfRule type="expression" dxfId="66" priority="78" stopIfTrue="1">
      <formula>A7=3</formula>
    </cfRule>
  </conditionalFormatting>
  <conditionalFormatting sqref="L7:L25">
    <cfRule type="expression" dxfId="65" priority="79" stopIfTrue="1">
      <formula>A7=1</formula>
    </cfRule>
    <cfRule type="expression" dxfId="64" priority="80" stopIfTrue="1">
      <formula>A7=2</formula>
    </cfRule>
    <cfRule type="expression" dxfId="63" priority="81" stopIfTrue="1">
      <formula>A7=3</formula>
    </cfRule>
  </conditionalFormatting>
  <conditionalFormatting sqref="M7:M25">
    <cfRule type="expression" dxfId="62" priority="82" stopIfTrue="1">
      <formula>A7=1</formula>
    </cfRule>
    <cfRule type="expression" dxfId="61" priority="83" stopIfTrue="1">
      <formula>A7=2</formula>
    </cfRule>
    <cfRule type="expression" dxfId="60" priority="84" stopIfTrue="1">
      <formula>A7=3</formula>
    </cfRule>
  </conditionalFormatting>
  <conditionalFormatting sqref="N7:N25">
    <cfRule type="expression" dxfId="59" priority="85" stopIfTrue="1">
      <formula>A7=1</formula>
    </cfRule>
    <cfRule type="expression" dxfId="58" priority="86" stopIfTrue="1">
      <formula>A7=2</formula>
    </cfRule>
    <cfRule type="expression" dxfId="57" priority="87" stopIfTrue="1">
      <formula>A7=3</formula>
    </cfRule>
  </conditionalFormatting>
  <conditionalFormatting sqref="O7:O25">
    <cfRule type="expression" dxfId="56" priority="88" stopIfTrue="1">
      <formula>A7=1</formula>
    </cfRule>
    <cfRule type="expression" dxfId="55" priority="89" stopIfTrue="1">
      <formula>A7=2</formula>
    </cfRule>
    <cfRule type="expression" dxfId="54" priority="90" stopIfTrue="1">
      <formula>A7=3</formula>
    </cfRule>
  </conditionalFormatting>
  <conditionalFormatting sqref="P7:P25">
    <cfRule type="expression" dxfId="53" priority="91" stopIfTrue="1">
      <formula>A7=1</formula>
    </cfRule>
    <cfRule type="expression" dxfId="52" priority="92" stopIfTrue="1">
      <formula>A7=2</formula>
    </cfRule>
    <cfRule type="expression" dxfId="51" priority="93" stopIfTrue="1">
      <formula>A7=3</formula>
    </cfRule>
  </conditionalFormatting>
  <conditionalFormatting sqref="Q7:Q25">
    <cfRule type="expression" dxfId="50" priority="94" stopIfTrue="1">
      <formula>A7=1</formula>
    </cfRule>
    <cfRule type="expression" dxfId="49" priority="95" stopIfTrue="1">
      <formula>A7=2</formula>
    </cfRule>
    <cfRule type="expression" dxfId="48" priority="96" stopIfTrue="1">
      <formula>A7=3</formula>
    </cfRule>
  </conditionalFormatting>
  <conditionalFormatting sqref="B27:B36">
    <cfRule type="expression" dxfId="47" priority="46" stopIfTrue="1">
      <formula>A27=1</formula>
    </cfRule>
    <cfRule type="expression" dxfId="46" priority="47" stopIfTrue="1">
      <formula>A27=2</formula>
    </cfRule>
    <cfRule type="expression" dxfId="45" priority="48" stopIfTrue="1">
      <formula>A27=3</formula>
    </cfRule>
  </conditionalFormatting>
  <conditionalFormatting sqref="C27:C36">
    <cfRule type="expression" dxfId="44" priority="43" stopIfTrue="1">
      <formula>A27=1</formula>
    </cfRule>
    <cfRule type="expression" dxfId="43" priority="44" stopIfTrue="1">
      <formula>A27=2</formula>
    </cfRule>
    <cfRule type="expression" dxfId="42" priority="45" stopIfTrue="1">
      <formula>A27=3</formula>
    </cfRule>
  </conditionalFormatting>
  <conditionalFormatting sqref="D27:D36">
    <cfRule type="expression" dxfId="41" priority="40" stopIfTrue="1">
      <formula>A27=1</formula>
    </cfRule>
    <cfRule type="expression" dxfId="40" priority="41" stopIfTrue="1">
      <formula>A27=2</formula>
    </cfRule>
    <cfRule type="expression" dxfId="39" priority="42" stopIfTrue="1">
      <formula>A27=3</formula>
    </cfRule>
  </conditionalFormatting>
  <conditionalFormatting sqref="E27:E36">
    <cfRule type="expression" dxfId="38" priority="37" stopIfTrue="1">
      <formula>A27=1</formula>
    </cfRule>
    <cfRule type="expression" dxfId="37" priority="38" stopIfTrue="1">
      <formula>A27=2</formula>
    </cfRule>
    <cfRule type="expression" dxfId="36" priority="39" stopIfTrue="1">
      <formula>A27=3</formula>
    </cfRule>
  </conditionalFormatting>
  <conditionalFormatting sqref="F27:F36">
    <cfRule type="expression" dxfId="35" priority="34" stopIfTrue="1">
      <formula>A27=1</formula>
    </cfRule>
    <cfRule type="expression" dxfId="34" priority="35" stopIfTrue="1">
      <formula>A27=2</formula>
    </cfRule>
    <cfRule type="expression" dxfId="33" priority="36" stopIfTrue="1">
      <formula>A27=3</formula>
    </cfRule>
  </conditionalFormatting>
  <conditionalFormatting sqref="G27:G36">
    <cfRule type="expression" dxfId="32" priority="31" stopIfTrue="1">
      <formula>A27=1</formula>
    </cfRule>
    <cfRule type="expression" dxfId="31" priority="32" stopIfTrue="1">
      <formula>A27=2</formula>
    </cfRule>
    <cfRule type="expression" dxfId="30" priority="33" stopIfTrue="1">
      <formula>A27=3</formula>
    </cfRule>
  </conditionalFormatting>
  <conditionalFormatting sqref="H27:H36">
    <cfRule type="expression" dxfId="29" priority="28" stopIfTrue="1">
      <formula>A27=1</formula>
    </cfRule>
    <cfRule type="expression" dxfId="28" priority="29" stopIfTrue="1">
      <formula>A27=2</formula>
    </cfRule>
    <cfRule type="expression" dxfId="27" priority="30" stopIfTrue="1">
      <formula>A27=3</formula>
    </cfRule>
  </conditionalFormatting>
  <conditionalFormatting sqref="I27:I36">
    <cfRule type="expression" dxfId="26" priority="25" stopIfTrue="1">
      <formula>A27=1</formula>
    </cfRule>
    <cfRule type="expression" dxfId="25" priority="26" stopIfTrue="1">
      <formula>A27=2</formula>
    </cfRule>
    <cfRule type="expression" dxfId="24" priority="27" stopIfTrue="1">
      <formula>A27=3</formula>
    </cfRule>
  </conditionalFormatting>
  <conditionalFormatting sqref="J27:J36">
    <cfRule type="expression" dxfId="23" priority="22" stopIfTrue="1">
      <formula>A27=1</formula>
    </cfRule>
    <cfRule type="expression" dxfId="22" priority="23" stopIfTrue="1">
      <formula>A27=2</formula>
    </cfRule>
    <cfRule type="expression" dxfId="21" priority="24" stopIfTrue="1">
      <formula>A27=3</formula>
    </cfRule>
  </conditionalFormatting>
  <conditionalFormatting sqref="K27:K36">
    <cfRule type="expression" dxfId="20" priority="19" stopIfTrue="1">
      <formula>A27=1</formula>
    </cfRule>
    <cfRule type="expression" dxfId="19" priority="20" stopIfTrue="1">
      <formula>A27=2</formula>
    </cfRule>
    <cfRule type="expression" dxfId="18" priority="21" stopIfTrue="1">
      <formula>A27=3</formula>
    </cfRule>
  </conditionalFormatting>
  <conditionalFormatting sqref="L27:L36">
    <cfRule type="expression" dxfId="17" priority="16" stopIfTrue="1">
      <formula>A27=1</formula>
    </cfRule>
    <cfRule type="expression" dxfId="16" priority="17" stopIfTrue="1">
      <formula>A27=2</formula>
    </cfRule>
    <cfRule type="expression" dxfId="15" priority="18" stopIfTrue="1">
      <formula>A27=3</formula>
    </cfRule>
  </conditionalFormatting>
  <conditionalFormatting sqref="M27:M36">
    <cfRule type="expression" dxfId="14" priority="13" stopIfTrue="1">
      <formula>A27=1</formula>
    </cfRule>
    <cfRule type="expression" dxfId="13" priority="14" stopIfTrue="1">
      <formula>A27=2</formula>
    </cfRule>
    <cfRule type="expression" dxfId="12" priority="15" stopIfTrue="1">
      <formula>A27=3</formula>
    </cfRule>
  </conditionalFormatting>
  <conditionalFormatting sqref="N27:N36">
    <cfRule type="expression" dxfId="11" priority="10" stopIfTrue="1">
      <formula>A27=1</formula>
    </cfRule>
    <cfRule type="expression" dxfId="10" priority="11" stopIfTrue="1">
      <formula>A27=2</formula>
    </cfRule>
    <cfRule type="expression" dxfId="9" priority="12" stopIfTrue="1">
      <formula>A27=3</formula>
    </cfRule>
  </conditionalFormatting>
  <conditionalFormatting sqref="O27:O36">
    <cfRule type="expression" dxfId="8" priority="7" stopIfTrue="1">
      <formula>A27=1</formula>
    </cfRule>
    <cfRule type="expression" dxfId="7" priority="8" stopIfTrue="1">
      <formula>A27=2</formula>
    </cfRule>
    <cfRule type="expression" dxfId="6" priority="9" stopIfTrue="1">
      <formula>A27=3</formula>
    </cfRule>
  </conditionalFormatting>
  <conditionalFormatting sqref="P27:P36">
    <cfRule type="expression" dxfId="5" priority="4" stopIfTrue="1">
      <formula>A27=1</formula>
    </cfRule>
    <cfRule type="expression" dxfId="4" priority="5" stopIfTrue="1">
      <formula>A27=2</formula>
    </cfRule>
    <cfRule type="expression" dxfId="3" priority="6" stopIfTrue="1">
      <formula>A27=3</formula>
    </cfRule>
  </conditionalFormatting>
  <conditionalFormatting sqref="Q27:Q36">
    <cfRule type="expression" dxfId="2" priority="1" stopIfTrue="1">
      <formula>A27=1</formula>
    </cfRule>
    <cfRule type="expression" dxfId="1" priority="2" stopIfTrue="1">
      <formula>A27=2</formula>
    </cfRule>
    <cfRule type="expression" dxfId="0" priority="3" stopIfTrue="1">
      <formula>A27=3</formula>
    </cfRule>
  </conditionalFormatting>
  <pageMargins left="0.32" right="0.33" top="0.39370078740157499" bottom="0.39370078740157499" header="0" footer="0"/>
  <pageSetup paperSize="9" scale="55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analiz_vd0</vt:lpstr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DubnoRFU</dc:creator>
  <cp:lastModifiedBy>User</cp:lastModifiedBy>
  <dcterms:created xsi:type="dcterms:W3CDTF">2024-02-01T14:46:48Z</dcterms:created>
  <dcterms:modified xsi:type="dcterms:W3CDTF">2024-02-02T13:08:40Z</dcterms:modified>
</cp:coreProperties>
</file>