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21015" windowHeight="10740"/>
  </bookViews>
  <sheets>
    <sheet name="analiz_vd0" sheetId="2" r:id="rId1"/>
    <sheet name="Лист1" sheetId="1" r:id="rId2"/>
  </sheets>
  <externalReferences>
    <externalReference r:id="rId3"/>
  </externalReference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ййй" hidden="1">{#N/A,#N/A,FALSE,"Лист4"}</definedName>
    <definedName name="йййй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їжд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24519"/>
</workbook>
</file>

<file path=xl/calcChain.xml><?xml version="1.0" encoding="utf-8"?>
<calcChain xmlns="http://schemas.openxmlformats.org/spreadsheetml/2006/main">
  <c r="Q7" i="2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</calcChain>
</file>

<file path=xl/sharedStrings.xml><?xml version="1.0" encoding="utf-8"?>
<sst xmlns="http://schemas.openxmlformats.org/spreadsheetml/2006/main" count="65" uniqueCount="63">
  <si>
    <t>Код</t>
  </si>
  <si>
    <t>Показник</t>
  </si>
  <si>
    <t>Затверджений план на рік</t>
  </si>
  <si>
    <t>План на рік з урахуванням змін</t>
  </si>
  <si>
    <t>План на вказаний період з урахуванням змін</t>
  </si>
  <si>
    <t>Всього профінансовано за вказаний період</t>
  </si>
  <si>
    <t>Залишки на особових рахунках які ще не розподілені</t>
  </si>
  <si>
    <t>Касові видатки за вказаний період</t>
  </si>
  <si>
    <t>Залишки коштів на реєстраційних рахунках</t>
  </si>
  <si>
    <t>Зареєстровані фінансові зобов'язання</t>
  </si>
  <si>
    <t>Залишки асигнувань на вказаний період</t>
  </si>
  <si>
    <t>Залишки асигнувань до кінця року</t>
  </si>
  <si>
    <t>% виконання на вказаний період</t>
  </si>
  <si>
    <t>Залишки плану на рік відносно касових</t>
  </si>
  <si>
    <t>Залишки плану на період відносно касових</t>
  </si>
  <si>
    <t>% виконання на вказаний період (гр8/гр5*100)</t>
  </si>
  <si>
    <t>(грн)</t>
  </si>
  <si>
    <t>Аналіз фінансування установ на 30.06.2024</t>
  </si>
  <si>
    <t>Станом на  01.07.2024</t>
  </si>
  <si>
    <t>Районний бюджет Дубенського району</t>
  </si>
  <si>
    <t>Загальний фонд</t>
  </si>
  <si>
    <t>01</t>
  </si>
  <si>
    <t xml:space="preserve">Рада (Управління справами Верховної Ради Автономної Республіки Крим, обласні, Київська та Севастопольська міські ради, районні ради і ради міст обласного та республіканського підпорядкування (для АР Крим), селищні, сільські ради) 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</si>
  <si>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</si>
  <si>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</si>
  <si>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2111</t>
  </si>
  <si>
    <t>Заробітна плата</t>
  </si>
  <si>
    <t>2120</t>
  </si>
  <si>
    <t>Нарахування на оплату праці</t>
  </si>
  <si>
    <t>2272</t>
  </si>
  <si>
    <t>Оплата водопостачання та водовідведення</t>
  </si>
  <si>
    <t>2273</t>
  </si>
  <si>
    <t>Оплата електроенергії</t>
  </si>
  <si>
    <t>2274</t>
  </si>
  <si>
    <t>Оплата природного газу</t>
  </si>
  <si>
    <t>2275</t>
  </si>
  <si>
    <t>Оплата інших енергоносіїв та інших комунальних послуг</t>
  </si>
  <si>
    <t>02</t>
  </si>
  <si>
    <t>Виконавчий комітет місцевої ради (міської, селищної, сільської ради), Рада міністрів Автономної Республіки Крим, державна адміністрація (обласні державні адміністрації, Київська та Севастопольська міські державні адміністрації, районні державні адмін</t>
  </si>
  <si>
    <t>0180</t>
  </si>
  <si>
    <t>Інша діяльність у сфері державного управління</t>
  </si>
  <si>
    <t>2210</t>
  </si>
  <si>
    <t>Предмети, матеріали, обладнання та інвентар</t>
  </si>
  <si>
    <t>2240</t>
  </si>
  <si>
    <t>Оплата послуг (крім комунальних)</t>
  </si>
  <si>
    <t>1141</t>
  </si>
  <si>
    <t>Забезпечення діяльності інших закладів у сфері освіти</t>
  </si>
  <si>
    <t>2800</t>
  </si>
  <si>
    <t>Інші поточні видатки</t>
  </si>
  <si>
    <t>8240</t>
  </si>
  <si>
    <t>Заходи та роботи з територіальної оборони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</si>
  <si>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</si>
  <si>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</si>
  <si>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2620</t>
  </si>
  <si>
    <t>Поточні трансферти органам державного управління інших рівнів</t>
  </si>
  <si>
    <t>37</t>
  </si>
  <si>
    <t>Фінансовий орган (в частині міжбюджетних трансфертів, резервного фонду)</t>
  </si>
  <si>
    <t>8710</t>
  </si>
  <si>
    <t>Резервний фонд місцевого бюджету</t>
  </si>
  <si>
    <t>9000</t>
  </si>
  <si>
    <t>Нерозподілені видатки</t>
  </si>
  <si>
    <t xml:space="preserve"> </t>
  </si>
  <si>
    <t xml:space="preserve">Усього </t>
  </si>
</sst>
</file>

<file path=xl/styles.xml><?xml version="1.0" encoding="utf-8"?>
<styleSheet xmlns="http://schemas.openxmlformats.org/spreadsheetml/2006/main">
  <fonts count="34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"/>
    </font>
    <font>
      <sz val="10"/>
      <name val="Arial Cyr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52"/>
      <name val="Calibri"/>
      <family val="2"/>
      <charset val="204"/>
    </font>
    <font>
      <sz val="10"/>
      <color indexed="8"/>
      <name val="Calibri"/>
      <family val="2"/>
      <charset val="204"/>
    </font>
    <font>
      <sz val="10"/>
      <name val="Arial Cyr"/>
      <family val="2"/>
      <charset val="204"/>
    </font>
    <font>
      <sz val="11"/>
      <name val="Calibri"/>
      <family val="2"/>
      <charset val="1"/>
    </font>
    <font>
      <sz val="11"/>
      <color indexed="8"/>
      <name val="Calibri"/>
      <family val="2"/>
    </font>
    <font>
      <sz val="12"/>
      <name val="Times New Roman Cyr"/>
      <family val="1"/>
      <charset val="204"/>
    </font>
    <font>
      <sz val="12"/>
      <name val="Times New Roman CYR"/>
      <charset val="204"/>
    </font>
    <font>
      <sz val="8"/>
      <color indexed="8"/>
      <name val="Tahoma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0"/>
      <name val="Arial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7">
    <xf numFmtId="0" fontId="0" fillId="0" borderId="0"/>
    <xf numFmtId="0" fontId="1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7" fillId="0" borderId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0" borderId="0" applyNumberFormat="0" applyBorder="0" applyAlignment="0" applyProtection="0"/>
    <xf numFmtId="0" fontId="8" fillId="8" borderId="2" applyNumberFormat="0" applyAlignment="0" applyProtection="0"/>
    <xf numFmtId="0" fontId="9" fillId="5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/>
    <xf numFmtId="0" fontId="14" fillId="0" borderId="0"/>
    <xf numFmtId="0" fontId="15" fillId="0" borderId="6" applyNumberFormat="0" applyFill="0" applyAlignment="0" applyProtection="0"/>
    <xf numFmtId="0" fontId="16" fillId="21" borderId="7" applyNumberFormat="0" applyAlignment="0" applyProtection="0"/>
    <xf numFmtId="0" fontId="17" fillId="0" borderId="0" applyNumberFormat="0" applyFill="0" applyBorder="0" applyAlignment="0" applyProtection="0"/>
    <xf numFmtId="0" fontId="18" fillId="22" borderId="2" applyNumberFormat="0" applyAlignment="0" applyProtection="0"/>
    <xf numFmtId="0" fontId="19" fillId="0" borderId="0"/>
    <xf numFmtId="0" fontId="26" fillId="0" borderId="8" applyNumberFormat="0" applyFill="0" applyAlignment="0" applyProtection="0"/>
    <xf numFmtId="0" fontId="27" fillId="4" borderId="0" applyNumberFormat="0" applyBorder="0" applyAlignment="0" applyProtection="0"/>
    <xf numFmtId="0" fontId="5" fillId="23" borderId="9" applyNumberFormat="0" applyFont="0" applyAlignment="0" applyProtection="0"/>
    <xf numFmtId="0" fontId="1" fillId="23" borderId="9" applyNumberFormat="0" applyFont="0" applyAlignment="0" applyProtection="0"/>
    <xf numFmtId="0" fontId="28" fillId="22" borderId="10" applyNumberFormat="0" applyAlignment="0" applyProtection="0"/>
    <xf numFmtId="0" fontId="29" fillId="24" borderId="0" applyNumberFormat="0" applyBorder="0" applyAlignment="0" applyProtection="0"/>
    <xf numFmtId="0" fontId="30" fillId="0" borderId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</cellStyleXfs>
  <cellXfs count="20">
    <xf numFmtId="0" fontId="0" fillId="0" borderId="0" xfId="0"/>
    <xf numFmtId="0" fontId="1" fillId="0" borderId="0" xfId="1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1" fillId="0" borderId="0" xfId="1" applyAlignment="1">
      <alignment horizontal="right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4" fontId="1" fillId="0" borderId="0" xfId="1" applyNumberFormat="1" applyAlignment="1">
      <alignment vertical="center"/>
    </xf>
    <xf numFmtId="0" fontId="1" fillId="0" borderId="0" xfId="1" applyAlignment="1">
      <alignment wrapText="1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/>
    </xf>
    <xf numFmtId="0" fontId="1" fillId="0" borderId="0" xfId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1" fillId="0" borderId="1" xfId="1" applyBorder="1"/>
    <xf numFmtId="0" fontId="1" fillId="0" borderId="1" xfId="1" applyBorder="1" applyAlignment="1">
      <alignment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vertical="center" wrapText="1"/>
    </xf>
    <xf numFmtId="4" fontId="1" fillId="0" borderId="1" xfId="1" applyNumberFormat="1" applyBorder="1" applyAlignment="1">
      <alignment vertical="center"/>
    </xf>
    <xf numFmtId="4" fontId="33" fillId="2" borderId="1" xfId="1" applyNumberFormat="1" applyFont="1" applyFill="1" applyBorder="1" applyAlignment="1">
      <alignment vertical="center"/>
    </xf>
  </cellXfs>
  <cellStyles count="67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20% – Акцентування1" xfId="8"/>
    <cellStyle name="20% – Акцентування2" xfId="9"/>
    <cellStyle name="20% – Акцентування3" xfId="10"/>
    <cellStyle name="20% – Акцентування4" xfId="11"/>
    <cellStyle name="20% – Акцентування5" xfId="12"/>
    <cellStyle name="20% – Акцентування6" xfId="13"/>
    <cellStyle name="40% — акцент1" xfId="14"/>
    <cellStyle name="40% — акцент2" xfId="15"/>
    <cellStyle name="40% — акцент3" xfId="16"/>
    <cellStyle name="40% — акцент4" xfId="17"/>
    <cellStyle name="40% — акцент5" xfId="18"/>
    <cellStyle name="40% — акцент6" xfId="19"/>
    <cellStyle name="40% – Акцентування1" xfId="20"/>
    <cellStyle name="40% – Акцентування2" xfId="21"/>
    <cellStyle name="40% – Акцентування3" xfId="22"/>
    <cellStyle name="40% – Акцентування4" xfId="23"/>
    <cellStyle name="40% – Акцентування5" xfId="24"/>
    <cellStyle name="40% – Акцентування6" xfId="25"/>
    <cellStyle name="60% — акцент1" xfId="26"/>
    <cellStyle name="60% — акцент2" xfId="27"/>
    <cellStyle name="60% — акцент3" xfId="28"/>
    <cellStyle name="60% — акцент4" xfId="29"/>
    <cellStyle name="60% — акцент5" xfId="30"/>
    <cellStyle name="60% — акцент6" xfId="31"/>
    <cellStyle name="60% – Акцентування1" xfId="32"/>
    <cellStyle name="60% – Акцентування2" xfId="33"/>
    <cellStyle name="60% – Акцентування3" xfId="34"/>
    <cellStyle name="60% – Акцентування4" xfId="35"/>
    <cellStyle name="60% – Акцентування5" xfId="36"/>
    <cellStyle name="60% – Акцентування6" xfId="37"/>
    <cellStyle name="Normal_Доходи" xfId="38"/>
    <cellStyle name="Акцентування1" xfId="39"/>
    <cellStyle name="Акцентування2" xfId="40"/>
    <cellStyle name="Акцентування3" xfId="41"/>
    <cellStyle name="Акцентування4" xfId="42"/>
    <cellStyle name="Акцентування5" xfId="43"/>
    <cellStyle name="Акцентування6" xfId="44"/>
    <cellStyle name="Ввід" xfId="45"/>
    <cellStyle name="Добре" xfId="46"/>
    <cellStyle name="Заголовок 1 2" xfId="47"/>
    <cellStyle name="Заголовок 2 2" xfId="48"/>
    <cellStyle name="Заголовок 3 2" xfId="49"/>
    <cellStyle name="Заголовок 4 2" xfId="50"/>
    <cellStyle name="Звичайний 2" xfId="51"/>
    <cellStyle name="Звичайний 3" xfId="52"/>
    <cellStyle name="Зв'язана клітинка" xfId="53"/>
    <cellStyle name="Контрольна клітинка" xfId="54"/>
    <cellStyle name="Назва" xfId="55"/>
    <cellStyle name="Обчислення" xfId="56"/>
    <cellStyle name="Обычный" xfId="0" builtinId="0"/>
    <cellStyle name="Обычный 2" xfId="1"/>
    <cellStyle name="Обычный 3" xfId="57"/>
    <cellStyle name="Підсумок" xfId="58"/>
    <cellStyle name="Поганий" xfId="59"/>
    <cellStyle name="Примечание 2" xfId="60"/>
    <cellStyle name="Примітка" xfId="61"/>
    <cellStyle name="Результат" xfId="62"/>
    <cellStyle name="Середній" xfId="63"/>
    <cellStyle name="Стиль 1" xfId="64"/>
    <cellStyle name="Текст попередження" xfId="65"/>
    <cellStyle name="Текст пояснення" xfId="66"/>
  </cellStyles>
  <dxfs count="96"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epmb/Shared%20Documents/&#1050;&#1085;&#1080;&#1078;&#1082;&#1080;%20(&#1074;&#1080;&#1082;&#1086;&#1085;&#1072;&#1085;&#1085;&#1103;)/&#1082;&#1085;&#1080;&#1078;&#1082;&#1072;%202008%20&#1088;&#1110;&#1082;/&#1089;&#1090;&#1072;&#1085;&#1086;&#1084;%20&#1085;&#1072;%2001.11.2008/&#1076;&#1086;&#1093;&#1086;&#1076;&#1080;/&#1089;_&#1095;&#1077;&#1085;&#1100;-&#1083;&#1080;&#1087;&#1077;&#1085;&#1100;%2020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ЗФ  "/>
      <sheetName val="Диаг темп росту факт"/>
      <sheetName val="Диаг викон рор пок"/>
      <sheetName val="Стр ЗФ"/>
      <sheetName val="Диаг пририст факт"/>
      <sheetName val="Диагр викон розр"/>
      <sheetName val="1 кош план"/>
      <sheetName val="1к міс"/>
      <sheetName val="1к міс з розрах нар"/>
      <sheetName val="1к міс з розрах міс"/>
      <sheetName val="Стр-ра 1 к"/>
      <sheetName val="Диагр ПДФО"/>
      <sheetName val="4 податки ЗФ"/>
      <sheetName val="Диаг ПДФО"/>
      <sheetName val="Диагр Земл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8"/>
  <sheetViews>
    <sheetView tabSelected="1" topLeftCell="B13" workbookViewId="0">
      <selection activeCell="A17" sqref="A17"/>
    </sheetView>
  </sheetViews>
  <sheetFormatPr defaultRowHeight="12.75"/>
  <cols>
    <col min="1" max="1" width="0" style="1" hidden="1" customWidth="1"/>
    <col min="2" max="2" width="12.7109375" style="11" customWidth="1"/>
    <col min="3" max="3" width="50.7109375" style="9" customWidth="1"/>
    <col min="4" max="17" width="15.7109375" style="1" customWidth="1"/>
    <col min="18" max="257" width="9.140625" style="1"/>
    <col min="258" max="258" width="12.7109375" style="1" customWidth="1"/>
    <col min="259" max="259" width="50.7109375" style="1" customWidth="1"/>
    <col min="260" max="273" width="15.7109375" style="1" customWidth="1"/>
    <col min="274" max="513" width="9.140625" style="1"/>
    <col min="514" max="514" width="12.7109375" style="1" customWidth="1"/>
    <col min="515" max="515" width="50.7109375" style="1" customWidth="1"/>
    <col min="516" max="529" width="15.7109375" style="1" customWidth="1"/>
    <col min="530" max="769" width="9.140625" style="1"/>
    <col min="770" max="770" width="12.7109375" style="1" customWidth="1"/>
    <col min="771" max="771" width="50.7109375" style="1" customWidth="1"/>
    <col min="772" max="785" width="15.7109375" style="1" customWidth="1"/>
    <col min="786" max="1025" width="9.140625" style="1"/>
    <col min="1026" max="1026" width="12.7109375" style="1" customWidth="1"/>
    <col min="1027" max="1027" width="50.7109375" style="1" customWidth="1"/>
    <col min="1028" max="1041" width="15.7109375" style="1" customWidth="1"/>
    <col min="1042" max="1281" width="9.140625" style="1"/>
    <col min="1282" max="1282" width="12.7109375" style="1" customWidth="1"/>
    <col min="1283" max="1283" width="50.7109375" style="1" customWidth="1"/>
    <col min="1284" max="1297" width="15.7109375" style="1" customWidth="1"/>
    <col min="1298" max="1537" width="9.140625" style="1"/>
    <col min="1538" max="1538" width="12.7109375" style="1" customWidth="1"/>
    <col min="1539" max="1539" width="50.7109375" style="1" customWidth="1"/>
    <col min="1540" max="1553" width="15.7109375" style="1" customWidth="1"/>
    <col min="1554" max="1793" width="9.140625" style="1"/>
    <col min="1794" max="1794" width="12.7109375" style="1" customWidth="1"/>
    <col min="1795" max="1795" width="50.7109375" style="1" customWidth="1"/>
    <col min="1796" max="1809" width="15.7109375" style="1" customWidth="1"/>
    <col min="1810" max="2049" width="9.140625" style="1"/>
    <col min="2050" max="2050" width="12.7109375" style="1" customWidth="1"/>
    <col min="2051" max="2051" width="50.7109375" style="1" customWidth="1"/>
    <col min="2052" max="2065" width="15.7109375" style="1" customWidth="1"/>
    <col min="2066" max="2305" width="9.140625" style="1"/>
    <col min="2306" max="2306" width="12.7109375" style="1" customWidth="1"/>
    <col min="2307" max="2307" width="50.7109375" style="1" customWidth="1"/>
    <col min="2308" max="2321" width="15.7109375" style="1" customWidth="1"/>
    <col min="2322" max="2561" width="9.140625" style="1"/>
    <col min="2562" max="2562" width="12.7109375" style="1" customWidth="1"/>
    <col min="2563" max="2563" width="50.7109375" style="1" customWidth="1"/>
    <col min="2564" max="2577" width="15.7109375" style="1" customWidth="1"/>
    <col min="2578" max="2817" width="9.140625" style="1"/>
    <col min="2818" max="2818" width="12.7109375" style="1" customWidth="1"/>
    <col min="2819" max="2819" width="50.7109375" style="1" customWidth="1"/>
    <col min="2820" max="2833" width="15.7109375" style="1" customWidth="1"/>
    <col min="2834" max="3073" width="9.140625" style="1"/>
    <col min="3074" max="3074" width="12.7109375" style="1" customWidth="1"/>
    <col min="3075" max="3075" width="50.7109375" style="1" customWidth="1"/>
    <col min="3076" max="3089" width="15.7109375" style="1" customWidth="1"/>
    <col min="3090" max="3329" width="9.140625" style="1"/>
    <col min="3330" max="3330" width="12.7109375" style="1" customWidth="1"/>
    <col min="3331" max="3331" width="50.7109375" style="1" customWidth="1"/>
    <col min="3332" max="3345" width="15.7109375" style="1" customWidth="1"/>
    <col min="3346" max="3585" width="9.140625" style="1"/>
    <col min="3586" max="3586" width="12.7109375" style="1" customWidth="1"/>
    <col min="3587" max="3587" width="50.7109375" style="1" customWidth="1"/>
    <col min="3588" max="3601" width="15.7109375" style="1" customWidth="1"/>
    <col min="3602" max="3841" width="9.140625" style="1"/>
    <col min="3842" max="3842" width="12.7109375" style="1" customWidth="1"/>
    <col min="3843" max="3843" width="50.7109375" style="1" customWidth="1"/>
    <col min="3844" max="3857" width="15.7109375" style="1" customWidth="1"/>
    <col min="3858" max="4097" width="9.140625" style="1"/>
    <col min="4098" max="4098" width="12.7109375" style="1" customWidth="1"/>
    <col min="4099" max="4099" width="50.7109375" style="1" customWidth="1"/>
    <col min="4100" max="4113" width="15.7109375" style="1" customWidth="1"/>
    <col min="4114" max="4353" width="9.140625" style="1"/>
    <col min="4354" max="4354" width="12.7109375" style="1" customWidth="1"/>
    <col min="4355" max="4355" width="50.7109375" style="1" customWidth="1"/>
    <col min="4356" max="4369" width="15.7109375" style="1" customWidth="1"/>
    <col min="4370" max="4609" width="9.140625" style="1"/>
    <col min="4610" max="4610" width="12.7109375" style="1" customWidth="1"/>
    <col min="4611" max="4611" width="50.7109375" style="1" customWidth="1"/>
    <col min="4612" max="4625" width="15.7109375" style="1" customWidth="1"/>
    <col min="4626" max="4865" width="9.140625" style="1"/>
    <col min="4866" max="4866" width="12.7109375" style="1" customWidth="1"/>
    <col min="4867" max="4867" width="50.7109375" style="1" customWidth="1"/>
    <col min="4868" max="4881" width="15.7109375" style="1" customWidth="1"/>
    <col min="4882" max="5121" width="9.140625" style="1"/>
    <col min="5122" max="5122" width="12.7109375" style="1" customWidth="1"/>
    <col min="5123" max="5123" width="50.7109375" style="1" customWidth="1"/>
    <col min="5124" max="5137" width="15.7109375" style="1" customWidth="1"/>
    <col min="5138" max="5377" width="9.140625" style="1"/>
    <col min="5378" max="5378" width="12.7109375" style="1" customWidth="1"/>
    <col min="5379" max="5379" width="50.7109375" style="1" customWidth="1"/>
    <col min="5380" max="5393" width="15.7109375" style="1" customWidth="1"/>
    <col min="5394" max="5633" width="9.140625" style="1"/>
    <col min="5634" max="5634" width="12.7109375" style="1" customWidth="1"/>
    <col min="5635" max="5635" width="50.7109375" style="1" customWidth="1"/>
    <col min="5636" max="5649" width="15.7109375" style="1" customWidth="1"/>
    <col min="5650" max="5889" width="9.140625" style="1"/>
    <col min="5890" max="5890" width="12.7109375" style="1" customWidth="1"/>
    <col min="5891" max="5891" width="50.7109375" style="1" customWidth="1"/>
    <col min="5892" max="5905" width="15.7109375" style="1" customWidth="1"/>
    <col min="5906" max="6145" width="9.140625" style="1"/>
    <col min="6146" max="6146" width="12.7109375" style="1" customWidth="1"/>
    <col min="6147" max="6147" width="50.7109375" style="1" customWidth="1"/>
    <col min="6148" max="6161" width="15.7109375" style="1" customWidth="1"/>
    <col min="6162" max="6401" width="9.140625" style="1"/>
    <col min="6402" max="6402" width="12.7109375" style="1" customWidth="1"/>
    <col min="6403" max="6403" width="50.7109375" style="1" customWidth="1"/>
    <col min="6404" max="6417" width="15.7109375" style="1" customWidth="1"/>
    <col min="6418" max="6657" width="9.140625" style="1"/>
    <col min="6658" max="6658" width="12.7109375" style="1" customWidth="1"/>
    <col min="6659" max="6659" width="50.7109375" style="1" customWidth="1"/>
    <col min="6660" max="6673" width="15.7109375" style="1" customWidth="1"/>
    <col min="6674" max="6913" width="9.140625" style="1"/>
    <col min="6914" max="6914" width="12.7109375" style="1" customWidth="1"/>
    <col min="6915" max="6915" width="50.7109375" style="1" customWidth="1"/>
    <col min="6916" max="6929" width="15.7109375" style="1" customWidth="1"/>
    <col min="6930" max="7169" width="9.140625" style="1"/>
    <col min="7170" max="7170" width="12.7109375" style="1" customWidth="1"/>
    <col min="7171" max="7171" width="50.7109375" style="1" customWidth="1"/>
    <col min="7172" max="7185" width="15.7109375" style="1" customWidth="1"/>
    <col min="7186" max="7425" width="9.140625" style="1"/>
    <col min="7426" max="7426" width="12.7109375" style="1" customWidth="1"/>
    <col min="7427" max="7427" width="50.7109375" style="1" customWidth="1"/>
    <col min="7428" max="7441" width="15.7109375" style="1" customWidth="1"/>
    <col min="7442" max="7681" width="9.140625" style="1"/>
    <col min="7682" max="7682" width="12.7109375" style="1" customWidth="1"/>
    <col min="7683" max="7683" width="50.7109375" style="1" customWidth="1"/>
    <col min="7684" max="7697" width="15.7109375" style="1" customWidth="1"/>
    <col min="7698" max="7937" width="9.140625" style="1"/>
    <col min="7938" max="7938" width="12.7109375" style="1" customWidth="1"/>
    <col min="7939" max="7939" width="50.7109375" style="1" customWidth="1"/>
    <col min="7940" max="7953" width="15.7109375" style="1" customWidth="1"/>
    <col min="7954" max="8193" width="9.140625" style="1"/>
    <col min="8194" max="8194" width="12.7109375" style="1" customWidth="1"/>
    <col min="8195" max="8195" width="50.7109375" style="1" customWidth="1"/>
    <col min="8196" max="8209" width="15.7109375" style="1" customWidth="1"/>
    <col min="8210" max="8449" width="9.140625" style="1"/>
    <col min="8450" max="8450" width="12.7109375" style="1" customWidth="1"/>
    <col min="8451" max="8451" width="50.7109375" style="1" customWidth="1"/>
    <col min="8452" max="8465" width="15.7109375" style="1" customWidth="1"/>
    <col min="8466" max="8705" width="9.140625" style="1"/>
    <col min="8706" max="8706" width="12.7109375" style="1" customWidth="1"/>
    <col min="8707" max="8707" width="50.7109375" style="1" customWidth="1"/>
    <col min="8708" max="8721" width="15.7109375" style="1" customWidth="1"/>
    <col min="8722" max="8961" width="9.140625" style="1"/>
    <col min="8962" max="8962" width="12.7109375" style="1" customWidth="1"/>
    <col min="8963" max="8963" width="50.7109375" style="1" customWidth="1"/>
    <col min="8964" max="8977" width="15.7109375" style="1" customWidth="1"/>
    <col min="8978" max="9217" width="9.140625" style="1"/>
    <col min="9218" max="9218" width="12.7109375" style="1" customWidth="1"/>
    <col min="9219" max="9219" width="50.7109375" style="1" customWidth="1"/>
    <col min="9220" max="9233" width="15.7109375" style="1" customWidth="1"/>
    <col min="9234" max="9473" width="9.140625" style="1"/>
    <col min="9474" max="9474" width="12.7109375" style="1" customWidth="1"/>
    <col min="9475" max="9475" width="50.7109375" style="1" customWidth="1"/>
    <col min="9476" max="9489" width="15.7109375" style="1" customWidth="1"/>
    <col min="9490" max="9729" width="9.140625" style="1"/>
    <col min="9730" max="9730" width="12.7109375" style="1" customWidth="1"/>
    <col min="9731" max="9731" width="50.7109375" style="1" customWidth="1"/>
    <col min="9732" max="9745" width="15.7109375" style="1" customWidth="1"/>
    <col min="9746" max="9985" width="9.140625" style="1"/>
    <col min="9986" max="9986" width="12.7109375" style="1" customWidth="1"/>
    <col min="9987" max="9987" width="50.7109375" style="1" customWidth="1"/>
    <col min="9988" max="10001" width="15.7109375" style="1" customWidth="1"/>
    <col min="10002" max="10241" width="9.140625" style="1"/>
    <col min="10242" max="10242" width="12.7109375" style="1" customWidth="1"/>
    <col min="10243" max="10243" width="50.7109375" style="1" customWidth="1"/>
    <col min="10244" max="10257" width="15.7109375" style="1" customWidth="1"/>
    <col min="10258" max="10497" width="9.140625" style="1"/>
    <col min="10498" max="10498" width="12.7109375" style="1" customWidth="1"/>
    <col min="10499" max="10499" width="50.7109375" style="1" customWidth="1"/>
    <col min="10500" max="10513" width="15.7109375" style="1" customWidth="1"/>
    <col min="10514" max="10753" width="9.140625" style="1"/>
    <col min="10754" max="10754" width="12.7109375" style="1" customWidth="1"/>
    <col min="10755" max="10755" width="50.7109375" style="1" customWidth="1"/>
    <col min="10756" max="10769" width="15.7109375" style="1" customWidth="1"/>
    <col min="10770" max="11009" width="9.140625" style="1"/>
    <col min="11010" max="11010" width="12.7109375" style="1" customWidth="1"/>
    <col min="11011" max="11011" width="50.7109375" style="1" customWidth="1"/>
    <col min="11012" max="11025" width="15.7109375" style="1" customWidth="1"/>
    <col min="11026" max="11265" width="9.140625" style="1"/>
    <col min="11266" max="11266" width="12.7109375" style="1" customWidth="1"/>
    <col min="11267" max="11267" width="50.7109375" style="1" customWidth="1"/>
    <col min="11268" max="11281" width="15.7109375" style="1" customWidth="1"/>
    <col min="11282" max="11521" width="9.140625" style="1"/>
    <col min="11522" max="11522" width="12.7109375" style="1" customWidth="1"/>
    <col min="11523" max="11523" width="50.7109375" style="1" customWidth="1"/>
    <col min="11524" max="11537" width="15.7109375" style="1" customWidth="1"/>
    <col min="11538" max="11777" width="9.140625" style="1"/>
    <col min="11778" max="11778" width="12.7109375" style="1" customWidth="1"/>
    <col min="11779" max="11779" width="50.7109375" style="1" customWidth="1"/>
    <col min="11780" max="11793" width="15.7109375" style="1" customWidth="1"/>
    <col min="11794" max="12033" width="9.140625" style="1"/>
    <col min="12034" max="12034" width="12.7109375" style="1" customWidth="1"/>
    <col min="12035" max="12035" width="50.7109375" style="1" customWidth="1"/>
    <col min="12036" max="12049" width="15.7109375" style="1" customWidth="1"/>
    <col min="12050" max="12289" width="9.140625" style="1"/>
    <col min="12290" max="12290" width="12.7109375" style="1" customWidth="1"/>
    <col min="12291" max="12291" width="50.7109375" style="1" customWidth="1"/>
    <col min="12292" max="12305" width="15.7109375" style="1" customWidth="1"/>
    <col min="12306" max="12545" width="9.140625" style="1"/>
    <col min="12546" max="12546" width="12.7109375" style="1" customWidth="1"/>
    <col min="12547" max="12547" width="50.7109375" style="1" customWidth="1"/>
    <col min="12548" max="12561" width="15.7109375" style="1" customWidth="1"/>
    <col min="12562" max="12801" width="9.140625" style="1"/>
    <col min="12802" max="12802" width="12.7109375" style="1" customWidth="1"/>
    <col min="12803" max="12803" width="50.7109375" style="1" customWidth="1"/>
    <col min="12804" max="12817" width="15.7109375" style="1" customWidth="1"/>
    <col min="12818" max="13057" width="9.140625" style="1"/>
    <col min="13058" max="13058" width="12.7109375" style="1" customWidth="1"/>
    <col min="13059" max="13059" width="50.7109375" style="1" customWidth="1"/>
    <col min="13060" max="13073" width="15.7109375" style="1" customWidth="1"/>
    <col min="13074" max="13313" width="9.140625" style="1"/>
    <col min="13314" max="13314" width="12.7109375" style="1" customWidth="1"/>
    <col min="13315" max="13315" width="50.7109375" style="1" customWidth="1"/>
    <col min="13316" max="13329" width="15.7109375" style="1" customWidth="1"/>
    <col min="13330" max="13569" width="9.140625" style="1"/>
    <col min="13570" max="13570" width="12.7109375" style="1" customWidth="1"/>
    <col min="13571" max="13571" width="50.7109375" style="1" customWidth="1"/>
    <col min="13572" max="13585" width="15.7109375" style="1" customWidth="1"/>
    <col min="13586" max="13825" width="9.140625" style="1"/>
    <col min="13826" max="13826" width="12.7109375" style="1" customWidth="1"/>
    <col min="13827" max="13827" width="50.7109375" style="1" customWidth="1"/>
    <col min="13828" max="13841" width="15.7109375" style="1" customWidth="1"/>
    <col min="13842" max="14081" width="9.140625" style="1"/>
    <col min="14082" max="14082" width="12.7109375" style="1" customWidth="1"/>
    <col min="14083" max="14083" width="50.7109375" style="1" customWidth="1"/>
    <col min="14084" max="14097" width="15.7109375" style="1" customWidth="1"/>
    <col min="14098" max="14337" width="9.140625" style="1"/>
    <col min="14338" max="14338" width="12.7109375" style="1" customWidth="1"/>
    <col min="14339" max="14339" width="50.7109375" style="1" customWidth="1"/>
    <col min="14340" max="14353" width="15.7109375" style="1" customWidth="1"/>
    <col min="14354" max="14593" width="9.140625" style="1"/>
    <col min="14594" max="14594" width="12.7109375" style="1" customWidth="1"/>
    <col min="14595" max="14595" width="50.7109375" style="1" customWidth="1"/>
    <col min="14596" max="14609" width="15.7109375" style="1" customWidth="1"/>
    <col min="14610" max="14849" width="9.140625" style="1"/>
    <col min="14850" max="14850" width="12.7109375" style="1" customWidth="1"/>
    <col min="14851" max="14851" width="50.7109375" style="1" customWidth="1"/>
    <col min="14852" max="14865" width="15.7109375" style="1" customWidth="1"/>
    <col min="14866" max="15105" width="9.140625" style="1"/>
    <col min="15106" max="15106" width="12.7109375" style="1" customWidth="1"/>
    <col min="15107" max="15107" width="50.7109375" style="1" customWidth="1"/>
    <col min="15108" max="15121" width="15.7109375" style="1" customWidth="1"/>
    <col min="15122" max="15361" width="9.140625" style="1"/>
    <col min="15362" max="15362" width="12.7109375" style="1" customWidth="1"/>
    <col min="15363" max="15363" width="50.7109375" style="1" customWidth="1"/>
    <col min="15364" max="15377" width="15.7109375" style="1" customWidth="1"/>
    <col min="15378" max="15617" width="9.140625" style="1"/>
    <col min="15618" max="15618" width="12.7109375" style="1" customWidth="1"/>
    <col min="15619" max="15619" width="50.7109375" style="1" customWidth="1"/>
    <col min="15620" max="15633" width="15.7109375" style="1" customWidth="1"/>
    <col min="15634" max="15873" width="9.140625" style="1"/>
    <col min="15874" max="15874" width="12.7109375" style="1" customWidth="1"/>
    <col min="15875" max="15875" width="50.7109375" style="1" customWidth="1"/>
    <col min="15876" max="15889" width="15.7109375" style="1" customWidth="1"/>
    <col min="15890" max="16129" width="9.140625" style="1"/>
    <col min="16130" max="16130" width="12.7109375" style="1" customWidth="1"/>
    <col min="16131" max="16131" width="50.7109375" style="1" customWidth="1"/>
    <col min="16132" max="16145" width="15.7109375" style="1" customWidth="1"/>
    <col min="16146" max="16384" width="9.140625" style="1"/>
  </cols>
  <sheetData>
    <row r="1" spans="1:18">
      <c r="B1" s="11" t="s">
        <v>19</v>
      </c>
    </row>
    <row r="2" spans="1:18" ht="18">
      <c r="B2" s="2" t="s">
        <v>17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8">
      <c r="B3" s="3" t="s">
        <v>20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8">
      <c r="B4" s="11" t="s">
        <v>18</v>
      </c>
      <c r="M4" s="4"/>
      <c r="Q4" s="4" t="s">
        <v>16</v>
      </c>
    </row>
    <row r="5" spans="1:18" s="6" customFormat="1" ht="63.75">
      <c r="A5" s="13"/>
      <c r="B5" s="5" t="s">
        <v>0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" t="s">
        <v>10</v>
      </c>
      <c r="M5" s="5" t="s">
        <v>11</v>
      </c>
      <c r="N5" s="5" t="s">
        <v>12</v>
      </c>
      <c r="O5" s="5" t="s">
        <v>13</v>
      </c>
      <c r="P5" s="5" t="s">
        <v>14</v>
      </c>
      <c r="Q5" s="5" t="s">
        <v>15</v>
      </c>
    </row>
    <row r="6" spans="1:18">
      <c r="A6" s="14"/>
      <c r="B6" s="7">
        <v>1</v>
      </c>
      <c r="C6" s="7">
        <v>2</v>
      </c>
      <c r="D6" s="7">
        <v>3</v>
      </c>
      <c r="E6" s="7">
        <v>4</v>
      </c>
      <c r="F6" s="7">
        <v>5</v>
      </c>
      <c r="G6" s="7">
        <v>6</v>
      </c>
      <c r="H6" s="7">
        <v>7</v>
      </c>
      <c r="I6" s="7">
        <v>8</v>
      </c>
      <c r="J6" s="7">
        <v>9</v>
      </c>
      <c r="K6" s="7">
        <v>10</v>
      </c>
      <c r="L6" s="7">
        <v>11</v>
      </c>
      <c r="M6" s="7">
        <v>12</v>
      </c>
      <c r="N6" s="7">
        <v>13</v>
      </c>
      <c r="O6" s="7">
        <v>14</v>
      </c>
      <c r="P6" s="7">
        <v>15</v>
      </c>
      <c r="Q6" s="7">
        <v>16</v>
      </c>
    </row>
    <row r="7" spans="1:18" ht="76.5">
      <c r="A7" s="15">
        <v>1</v>
      </c>
      <c r="B7" s="16" t="s">
        <v>21</v>
      </c>
      <c r="C7" s="17" t="s">
        <v>22</v>
      </c>
      <c r="D7" s="18">
        <v>1699400</v>
      </c>
      <c r="E7" s="18">
        <v>1699400</v>
      </c>
      <c r="F7" s="18">
        <v>844800</v>
      </c>
      <c r="G7" s="18">
        <v>752338.1399999999</v>
      </c>
      <c r="H7" s="18">
        <v>0</v>
      </c>
      <c r="I7" s="18">
        <v>752338.1399999999</v>
      </c>
      <c r="J7" s="18">
        <v>0</v>
      </c>
      <c r="K7" s="18">
        <v>0</v>
      </c>
      <c r="L7" s="19">
        <f t="shared" ref="L7:L28" si="0">F7-G7</f>
        <v>92461.860000000102</v>
      </c>
      <c r="M7" s="19">
        <f t="shared" ref="M7:M28" si="1">E7-G7</f>
        <v>947061.8600000001</v>
      </c>
      <c r="N7" s="19">
        <f t="shared" ref="N7:N28" si="2">IF(F7=0,0,(G7/F7)*100)</f>
        <v>89.055177556818165</v>
      </c>
      <c r="O7" s="19">
        <f t="shared" ref="O7:O28" si="3">E7-I7</f>
        <v>947061.8600000001</v>
      </c>
      <c r="P7" s="19">
        <f t="shared" ref="P7:P28" si="4">F7-I7</f>
        <v>92461.860000000102</v>
      </c>
      <c r="Q7" s="19">
        <f t="shared" ref="Q7:Q28" si="5">IF(F7=0,0,(I7/F7)*100)</f>
        <v>89.055177556818165</v>
      </c>
      <c r="R7" s="8"/>
    </row>
    <row r="8" spans="1:18" ht="63.75">
      <c r="A8" s="15">
        <v>1</v>
      </c>
      <c r="B8" s="16" t="s">
        <v>23</v>
      </c>
      <c r="C8" s="17" t="s">
        <v>24</v>
      </c>
      <c r="D8" s="18">
        <v>1699400</v>
      </c>
      <c r="E8" s="18">
        <v>1699400</v>
      </c>
      <c r="F8" s="18">
        <v>844800</v>
      </c>
      <c r="G8" s="18">
        <v>752338.1399999999</v>
      </c>
      <c r="H8" s="18">
        <v>0</v>
      </c>
      <c r="I8" s="18">
        <v>752338.1399999999</v>
      </c>
      <c r="J8" s="18">
        <v>0</v>
      </c>
      <c r="K8" s="18">
        <v>0</v>
      </c>
      <c r="L8" s="19">
        <f t="shared" si="0"/>
        <v>92461.860000000102</v>
      </c>
      <c r="M8" s="19">
        <f t="shared" si="1"/>
        <v>947061.8600000001</v>
      </c>
      <c r="N8" s="19">
        <f t="shared" si="2"/>
        <v>89.055177556818165</v>
      </c>
      <c r="O8" s="19">
        <f t="shared" si="3"/>
        <v>947061.8600000001</v>
      </c>
      <c r="P8" s="19">
        <f t="shared" si="4"/>
        <v>92461.860000000102</v>
      </c>
      <c r="Q8" s="19">
        <f t="shared" si="5"/>
        <v>89.055177556818165</v>
      </c>
      <c r="R8" s="8"/>
    </row>
    <row r="9" spans="1:18">
      <c r="A9" s="15">
        <v>0</v>
      </c>
      <c r="B9" s="16" t="s">
        <v>25</v>
      </c>
      <c r="C9" s="17" t="s">
        <v>26</v>
      </c>
      <c r="D9" s="18">
        <v>1217000</v>
      </c>
      <c r="E9" s="18">
        <v>1217000</v>
      </c>
      <c r="F9" s="18">
        <v>606600</v>
      </c>
      <c r="G9" s="18">
        <v>606600</v>
      </c>
      <c r="H9" s="18">
        <v>0</v>
      </c>
      <c r="I9" s="18">
        <v>606600</v>
      </c>
      <c r="J9" s="18">
        <v>0</v>
      </c>
      <c r="K9" s="18">
        <v>0</v>
      </c>
      <c r="L9" s="19">
        <f t="shared" si="0"/>
        <v>0</v>
      </c>
      <c r="M9" s="19">
        <f t="shared" si="1"/>
        <v>610400</v>
      </c>
      <c r="N9" s="19">
        <f t="shared" si="2"/>
        <v>100</v>
      </c>
      <c r="O9" s="19">
        <f t="shared" si="3"/>
        <v>610400</v>
      </c>
      <c r="P9" s="19">
        <f t="shared" si="4"/>
        <v>0</v>
      </c>
      <c r="Q9" s="19">
        <f t="shared" si="5"/>
        <v>100</v>
      </c>
      <c r="R9" s="8"/>
    </row>
    <row r="10" spans="1:18">
      <c r="A10" s="15">
        <v>0</v>
      </c>
      <c r="B10" s="16" t="s">
        <v>27</v>
      </c>
      <c r="C10" s="17" t="s">
        <v>28</v>
      </c>
      <c r="D10" s="18">
        <v>232400</v>
      </c>
      <c r="E10" s="18">
        <v>232400</v>
      </c>
      <c r="F10" s="18">
        <v>118200</v>
      </c>
      <c r="G10" s="18">
        <v>109893.75999999999</v>
      </c>
      <c r="H10" s="18">
        <v>0</v>
      </c>
      <c r="I10" s="18">
        <v>109893.75999999999</v>
      </c>
      <c r="J10" s="18">
        <v>0</v>
      </c>
      <c r="K10" s="18">
        <v>0</v>
      </c>
      <c r="L10" s="19">
        <f t="shared" si="0"/>
        <v>8306.2400000000052</v>
      </c>
      <c r="M10" s="19">
        <f t="shared" si="1"/>
        <v>122506.24000000001</v>
      </c>
      <c r="N10" s="19">
        <f t="shared" si="2"/>
        <v>92.972724196277483</v>
      </c>
      <c r="O10" s="19">
        <f t="shared" si="3"/>
        <v>122506.24000000001</v>
      </c>
      <c r="P10" s="19">
        <f t="shared" si="4"/>
        <v>8306.2400000000052</v>
      </c>
      <c r="Q10" s="19">
        <f t="shared" si="5"/>
        <v>92.972724196277483</v>
      </c>
      <c r="R10" s="8"/>
    </row>
    <row r="11" spans="1:18">
      <c r="A11" s="15">
        <v>0</v>
      </c>
      <c r="B11" s="16" t="s">
        <v>29</v>
      </c>
      <c r="C11" s="17" t="s">
        <v>30</v>
      </c>
      <c r="D11" s="18">
        <v>14000</v>
      </c>
      <c r="E11" s="18">
        <v>14000</v>
      </c>
      <c r="F11" s="18">
        <v>14000</v>
      </c>
      <c r="G11" s="18">
        <v>647.45000000000005</v>
      </c>
      <c r="H11" s="18">
        <v>0</v>
      </c>
      <c r="I11" s="18">
        <v>647.45000000000005</v>
      </c>
      <c r="J11" s="18">
        <v>0</v>
      </c>
      <c r="K11" s="18">
        <v>0</v>
      </c>
      <c r="L11" s="19">
        <f t="shared" si="0"/>
        <v>13352.55</v>
      </c>
      <c r="M11" s="19">
        <f t="shared" si="1"/>
        <v>13352.55</v>
      </c>
      <c r="N11" s="19">
        <f t="shared" si="2"/>
        <v>4.6246428571428577</v>
      </c>
      <c r="O11" s="19">
        <f t="shared" si="3"/>
        <v>13352.55</v>
      </c>
      <c r="P11" s="19">
        <f t="shared" si="4"/>
        <v>13352.55</v>
      </c>
      <c r="Q11" s="19">
        <f t="shared" si="5"/>
        <v>4.6246428571428577</v>
      </c>
      <c r="R11" s="8"/>
    </row>
    <row r="12" spans="1:18">
      <c r="A12" s="15">
        <v>0</v>
      </c>
      <c r="B12" s="16" t="s">
        <v>31</v>
      </c>
      <c r="C12" s="17" t="s">
        <v>32</v>
      </c>
      <c r="D12" s="18">
        <v>100000</v>
      </c>
      <c r="E12" s="18">
        <v>100000</v>
      </c>
      <c r="F12" s="18">
        <v>70000</v>
      </c>
      <c r="G12" s="18">
        <v>16396.62</v>
      </c>
      <c r="H12" s="18">
        <v>0</v>
      </c>
      <c r="I12" s="18">
        <v>16396.62</v>
      </c>
      <c r="J12" s="18">
        <v>0</v>
      </c>
      <c r="K12" s="18">
        <v>0</v>
      </c>
      <c r="L12" s="19">
        <f t="shared" si="0"/>
        <v>53603.380000000005</v>
      </c>
      <c r="M12" s="19">
        <f t="shared" si="1"/>
        <v>83603.38</v>
      </c>
      <c r="N12" s="19">
        <f t="shared" si="2"/>
        <v>23.423742857142855</v>
      </c>
      <c r="O12" s="19">
        <f t="shared" si="3"/>
        <v>83603.38</v>
      </c>
      <c r="P12" s="19">
        <f t="shared" si="4"/>
        <v>53603.380000000005</v>
      </c>
      <c r="Q12" s="19">
        <f t="shared" si="5"/>
        <v>23.423742857142855</v>
      </c>
      <c r="R12" s="8"/>
    </row>
    <row r="13" spans="1:18">
      <c r="A13" s="15">
        <v>0</v>
      </c>
      <c r="B13" s="16" t="s">
        <v>33</v>
      </c>
      <c r="C13" s="17" t="s">
        <v>34</v>
      </c>
      <c r="D13" s="18">
        <v>131000</v>
      </c>
      <c r="E13" s="18">
        <v>131000</v>
      </c>
      <c r="F13" s="18">
        <v>31000</v>
      </c>
      <c r="G13" s="18">
        <v>17271.12</v>
      </c>
      <c r="H13" s="18">
        <v>0</v>
      </c>
      <c r="I13" s="18">
        <v>17271.12</v>
      </c>
      <c r="J13" s="18">
        <v>0</v>
      </c>
      <c r="K13" s="18">
        <v>0</v>
      </c>
      <c r="L13" s="19">
        <f t="shared" si="0"/>
        <v>13728.880000000001</v>
      </c>
      <c r="M13" s="19">
        <f t="shared" si="1"/>
        <v>113728.88</v>
      </c>
      <c r="N13" s="19">
        <f t="shared" si="2"/>
        <v>55.713290322580647</v>
      </c>
      <c r="O13" s="19">
        <f t="shared" si="3"/>
        <v>113728.88</v>
      </c>
      <c r="P13" s="19">
        <f t="shared" si="4"/>
        <v>13728.880000000001</v>
      </c>
      <c r="Q13" s="19">
        <f t="shared" si="5"/>
        <v>55.713290322580647</v>
      </c>
      <c r="R13" s="8"/>
    </row>
    <row r="14" spans="1:18" ht="25.5">
      <c r="A14" s="15">
        <v>0</v>
      </c>
      <c r="B14" s="16" t="s">
        <v>35</v>
      </c>
      <c r="C14" s="17" t="s">
        <v>36</v>
      </c>
      <c r="D14" s="18">
        <v>5000</v>
      </c>
      <c r="E14" s="18">
        <v>5000</v>
      </c>
      <c r="F14" s="18">
        <v>5000</v>
      </c>
      <c r="G14" s="18">
        <v>1529.19</v>
      </c>
      <c r="H14" s="18">
        <v>0</v>
      </c>
      <c r="I14" s="18">
        <v>1529.19</v>
      </c>
      <c r="J14" s="18">
        <v>0</v>
      </c>
      <c r="K14" s="18">
        <v>0</v>
      </c>
      <c r="L14" s="19">
        <f t="shared" si="0"/>
        <v>3470.81</v>
      </c>
      <c r="M14" s="19">
        <f t="shared" si="1"/>
        <v>3470.81</v>
      </c>
      <c r="N14" s="19">
        <f t="shared" si="2"/>
        <v>30.5838</v>
      </c>
      <c r="O14" s="19">
        <f t="shared" si="3"/>
        <v>3470.81</v>
      </c>
      <c r="P14" s="19">
        <f t="shared" si="4"/>
        <v>3470.81</v>
      </c>
      <c r="Q14" s="19">
        <f t="shared" si="5"/>
        <v>30.5838</v>
      </c>
      <c r="R14" s="8"/>
    </row>
    <row r="15" spans="1:18" ht="76.5">
      <c r="A15" s="15">
        <v>1</v>
      </c>
      <c r="B15" s="16" t="s">
        <v>37</v>
      </c>
      <c r="C15" s="17" t="s">
        <v>38</v>
      </c>
      <c r="D15" s="18">
        <v>53000</v>
      </c>
      <c r="E15" s="18">
        <v>385929</v>
      </c>
      <c r="F15" s="18">
        <v>363929</v>
      </c>
      <c r="G15" s="18">
        <v>342965</v>
      </c>
      <c r="H15" s="18">
        <v>0</v>
      </c>
      <c r="I15" s="18">
        <v>342965</v>
      </c>
      <c r="J15" s="18">
        <v>0</v>
      </c>
      <c r="K15" s="18">
        <v>0</v>
      </c>
      <c r="L15" s="19">
        <f t="shared" si="0"/>
        <v>20964</v>
      </c>
      <c r="M15" s="19">
        <f t="shared" si="1"/>
        <v>42964</v>
      </c>
      <c r="N15" s="19">
        <f t="shared" si="2"/>
        <v>94.239535733618368</v>
      </c>
      <c r="O15" s="19">
        <f t="shared" si="3"/>
        <v>42964</v>
      </c>
      <c r="P15" s="19">
        <f t="shared" si="4"/>
        <v>20964</v>
      </c>
      <c r="Q15" s="19">
        <f t="shared" si="5"/>
        <v>94.239535733618368</v>
      </c>
      <c r="R15" s="8"/>
    </row>
    <row r="16" spans="1:18">
      <c r="A16" s="15">
        <v>1</v>
      </c>
      <c r="B16" s="16" t="s">
        <v>39</v>
      </c>
      <c r="C16" s="17" t="s">
        <v>40</v>
      </c>
      <c r="D16" s="18">
        <v>23000</v>
      </c>
      <c r="E16" s="18">
        <v>63000</v>
      </c>
      <c r="F16" s="18">
        <v>54000</v>
      </c>
      <c r="G16" s="18">
        <v>33265</v>
      </c>
      <c r="H16" s="18">
        <v>0</v>
      </c>
      <c r="I16" s="18">
        <v>33265</v>
      </c>
      <c r="J16" s="18">
        <v>0</v>
      </c>
      <c r="K16" s="18">
        <v>0</v>
      </c>
      <c r="L16" s="19">
        <f t="shared" si="0"/>
        <v>20735</v>
      </c>
      <c r="M16" s="19">
        <f t="shared" si="1"/>
        <v>29735</v>
      </c>
      <c r="N16" s="19">
        <f t="shared" si="2"/>
        <v>61.601851851851855</v>
      </c>
      <c r="O16" s="19">
        <f t="shared" si="3"/>
        <v>29735</v>
      </c>
      <c r="P16" s="19">
        <f t="shared" si="4"/>
        <v>20735</v>
      </c>
      <c r="Q16" s="19">
        <f t="shared" si="5"/>
        <v>61.601851851851855</v>
      </c>
      <c r="R16" s="8"/>
    </row>
    <row r="17" spans="1:18">
      <c r="A17" s="15">
        <v>0</v>
      </c>
      <c r="B17" s="16" t="s">
        <v>41</v>
      </c>
      <c r="C17" s="17" t="s">
        <v>42</v>
      </c>
      <c r="D17" s="18">
        <v>23000</v>
      </c>
      <c r="E17" s="18">
        <v>53000</v>
      </c>
      <c r="F17" s="18">
        <v>44000</v>
      </c>
      <c r="G17" s="18">
        <v>33265</v>
      </c>
      <c r="H17" s="18">
        <v>0</v>
      </c>
      <c r="I17" s="18">
        <v>33265</v>
      </c>
      <c r="J17" s="18">
        <v>0</v>
      </c>
      <c r="K17" s="18">
        <v>0</v>
      </c>
      <c r="L17" s="19">
        <f t="shared" si="0"/>
        <v>10735</v>
      </c>
      <c r="M17" s="19">
        <f t="shared" si="1"/>
        <v>19735</v>
      </c>
      <c r="N17" s="19">
        <f t="shared" si="2"/>
        <v>75.60227272727272</v>
      </c>
      <c r="O17" s="19">
        <f t="shared" si="3"/>
        <v>19735</v>
      </c>
      <c r="P17" s="19">
        <f t="shared" si="4"/>
        <v>10735</v>
      </c>
      <c r="Q17" s="19">
        <f t="shared" si="5"/>
        <v>75.60227272727272</v>
      </c>
      <c r="R17" s="8"/>
    </row>
    <row r="18" spans="1:18">
      <c r="A18" s="15">
        <v>0</v>
      </c>
      <c r="B18" s="16" t="s">
        <v>43</v>
      </c>
      <c r="C18" s="17" t="s">
        <v>44</v>
      </c>
      <c r="D18" s="18">
        <v>0</v>
      </c>
      <c r="E18" s="18">
        <v>10000</v>
      </c>
      <c r="F18" s="18">
        <v>10000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9">
        <f t="shared" si="0"/>
        <v>10000</v>
      </c>
      <c r="M18" s="19">
        <f t="shared" si="1"/>
        <v>10000</v>
      </c>
      <c r="N18" s="19">
        <f t="shared" si="2"/>
        <v>0</v>
      </c>
      <c r="O18" s="19">
        <f t="shared" si="3"/>
        <v>10000</v>
      </c>
      <c r="P18" s="19">
        <f t="shared" si="4"/>
        <v>10000</v>
      </c>
      <c r="Q18" s="19">
        <f t="shared" si="5"/>
        <v>0</v>
      </c>
      <c r="R18" s="8"/>
    </row>
    <row r="19" spans="1:18" ht="25.5">
      <c r="A19" s="15">
        <v>1</v>
      </c>
      <c r="B19" s="16" t="s">
        <v>45</v>
      </c>
      <c r="C19" s="17" t="s">
        <v>46</v>
      </c>
      <c r="D19" s="18">
        <v>20000</v>
      </c>
      <c r="E19" s="18">
        <v>30000</v>
      </c>
      <c r="F19" s="18">
        <v>20000</v>
      </c>
      <c r="G19" s="18">
        <v>20000</v>
      </c>
      <c r="H19" s="18">
        <v>0</v>
      </c>
      <c r="I19" s="18">
        <v>20000</v>
      </c>
      <c r="J19" s="18">
        <v>0</v>
      </c>
      <c r="K19" s="18">
        <v>0</v>
      </c>
      <c r="L19" s="19">
        <f t="shared" si="0"/>
        <v>0</v>
      </c>
      <c r="M19" s="19">
        <f t="shared" si="1"/>
        <v>10000</v>
      </c>
      <c r="N19" s="19">
        <f t="shared" si="2"/>
        <v>100</v>
      </c>
      <c r="O19" s="19">
        <f t="shared" si="3"/>
        <v>10000</v>
      </c>
      <c r="P19" s="19">
        <f t="shared" si="4"/>
        <v>0</v>
      </c>
      <c r="Q19" s="19">
        <f t="shared" si="5"/>
        <v>100</v>
      </c>
      <c r="R19" s="8"/>
    </row>
    <row r="20" spans="1:18">
      <c r="A20" s="15">
        <v>0</v>
      </c>
      <c r="B20" s="16" t="s">
        <v>47</v>
      </c>
      <c r="C20" s="17" t="s">
        <v>48</v>
      </c>
      <c r="D20" s="18">
        <v>20000</v>
      </c>
      <c r="E20" s="18">
        <v>30000</v>
      </c>
      <c r="F20" s="18">
        <v>20000</v>
      </c>
      <c r="G20" s="18">
        <v>20000</v>
      </c>
      <c r="H20" s="18">
        <v>0</v>
      </c>
      <c r="I20" s="18">
        <v>20000</v>
      </c>
      <c r="J20" s="18">
        <v>0</v>
      </c>
      <c r="K20" s="18">
        <v>0</v>
      </c>
      <c r="L20" s="19">
        <f t="shared" si="0"/>
        <v>0</v>
      </c>
      <c r="M20" s="19">
        <f t="shared" si="1"/>
        <v>10000</v>
      </c>
      <c r="N20" s="19">
        <f t="shared" si="2"/>
        <v>100</v>
      </c>
      <c r="O20" s="19">
        <f t="shared" si="3"/>
        <v>10000</v>
      </c>
      <c r="P20" s="19">
        <f t="shared" si="4"/>
        <v>0</v>
      </c>
      <c r="Q20" s="19">
        <f t="shared" si="5"/>
        <v>100</v>
      </c>
      <c r="R20" s="8"/>
    </row>
    <row r="21" spans="1:18">
      <c r="A21" s="15">
        <v>1</v>
      </c>
      <c r="B21" s="16" t="s">
        <v>49</v>
      </c>
      <c r="C21" s="17" t="s">
        <v>50</v>
      </c>
      <c r="D21" s="18">
        <v>10000</v>
      </c>
      <c r="E21" s="18">
        <v>225929</v>
      </c>
      <c r="F21" s="18">
        <v>222929</v>
      </c>
      <c r="G21" s="18">
        <v>222700</v>
      </c>
      <c r="H21" s="18">
        <v>0</v>
      </c>
      <c r="I21" s="18">
        <v>222700</v>
      </c>
      <c r="J21" s="18">
        <v>0</v>
      </c>
      <c r="K21" s="18">
        <v>0</v>
      </c>
      <c r="L21" s="19">
        <f t="shared" si="0"/>
        <v>229</v>
      </c>
      <c r="M21" s="19">
        <f t="shared" si="1"/>
        <v>3229</v>
      </c>
      <c r="N21" s="19">
        <f t="shared" si="2"/>
        <v>99.897276711419337</v>
      </c>
      <c r="O21" s="19">
        <f t="shared" si="3"/>
        <v>3229</v>
      </c>
      <c r="P21" s="19">
        <f t="shared" si="4"/>
        <v>229</v>
      </c>
      <c r="Q21" s="19">
        <f t="shared" si="5"/>
        <v>99.897276711419337</v>
      </c>
      <c r="R21" s="8"/>
    </row>
    <row r="22" spans="1:18">
      <c r="A22" s="15">
        <v>0</v>
      </c>
      <c r="B22" s="16" t="s">
        <v>41</v>
      </c>
      <c r="C22" s="17" t="s">
        <v>42</v>
      </c>
      <c r="D22" s="18">
        <v>10000</v>
      </c>
      <c r="E22" s="18">
        <v>225929</v>
      </c>
      <c r="F22" s="18">
        <v>222929</v>
      </c>
      <c r="G22" s="18">
        <v>222700</v>
      </c>
      <c r="H22" s="18">
        <v>0</v>
      </c>
      <c r="I22" s="18">
        <v>222700</v>
      </c>
      <c r="J22" s="18">
        <v>0</v>
      </c>
      <c r="K22" s="18">
        <v>0</v>
      </c>
      <c r="L22" s="19">
        <f t="shared" si="0"/>
        <v>229</v>
      </c>
      <c r="M22" s="19">
        <f t="shared" si="1"/>
        <v>3229</v>
      </c>
      <c r="N22" s="19">
        <f t="shared" si="2"/>
        <v>99.897276711419337</v>
      </c>
      <c r="O22" s="19">
        <f t="shared" si="3"/>
        <v>3229</v>
      </c>
      <c r="P22" s="19">
        <f t="shared" si="4"/>
        <v>229</v>
      </c>
      <c r="Q22" s="19">
        <f t="shared" si="5"/>
        <v>99.897276711419337</v>
      </c>
      <c r="R22" s="8"/>
    </row>
    <row r="23" spans="1:18" ht="38.25">
      <c r="A23" s="15">
        <v>1</v>
      </c>
      <c r="B23" s="16" t="s">
        <v>51</v>
      </c>
      <c r="C23" s="17" t="s">
        <v>52</v>
      </c>
      <c r="D23" s="18">
        <v>0</v>
      </c>
      <c r="E23" s="18">
        <v>67000</v>
      </c>
      <c r="F23" s="18">
        <v>67000</v>
      </c>
      <c r="G23" s="18">
        <v>67000</v>
      </c>
      <c r="H23" s="18">
        <v>0</v>
      </c>
      <c r="I23" s="18">
        <v>67000</v>
      </c>
      <c r="J23" s="18">
        <v>0</v>
      </c>
      <c r="K23" s="18">
        <v>0</v>
      </c>
      <c r="L23" s="19">
        <f t="shared" si="0"/>
        <v>0</v>
      </c>
      <c r="M23" s="19">
        <f t="shared" si="1"/>
        <v>0</v>
      </c>
      <c r="N23" s="19">
        <f t="shared" si="2"/>
        <v>100</v>
      </c>
      <c r="O23" s="19">
        <f t="shared" si="3"/>
        <v>0</v>
      </c>
      <c r="P23" s="19">
        <f t="shared" si="4"/>
        <v>0</v>
      </c>
      <c r="Q23" s="19">
        <f t="shared" si="5"/>
        <v>100</v>
      </c>
      <c r="R23" s="8"/>
    </row>
    <row r="24" spans="1:18" ht="25.5">
      <c r="A24" s="15">
        <v>0</v>
      </c>
      <c r="B24" s="16" t="s">
        <v>53</v>
      </c>
      <c r="C24" s="17" t="s">
        <v>54</v>
      </c>
      <c r="D24" s="18">
        <v>0</v>
      </c>
      <c r="E24" s="18">
        <v>67000</v>
      </c>
      <c r="F24" s="18">
        <v>67000</v>
      </c>
      <c r="G24" s="18">
        <v>67000</v>
      </c>
      <c r="H24" s="18">
        <v>0</v>
      </c>
      <c r="I24" s="18">
        <v>67000</v>
      </c>
      <c r="J24" s="18">
        <v>0</v>
      </c>
      <c r="K24" s="18">
        <v>0</v>
      </c>
      <c r="L24" s="19">
        <f t="shared" si="0"/>
        <v>0</v>
      </c>
      <c r="M24" s="19">
        <f t="shared" si="1"/>
        <v>0</v>
      </c>
      <c r="N24" s="19">
        <f t="shared" si="2"/>
        <v>100</v>
      </c>
      <c r="O24" s="19">
        <f t="shared" si="3"/>
        <v>0</v>
      </c>
      <c r="P24" s="19">
        <f t="shared" si="4"/>
        <v>0</v>
      </c>
      <c r="Q24" s="19">
        <f t="shared" si="5"/>
        <v>100</v>
      </c>
      <c r="R24" s="8"/>
    </row>
    <row r="25" spans="1:18" ht="25.5">
      <c r="A25" s="15">
        <v>1</v>
      </c>
      <c r="B25" s="16" t="s">
        <v>55</v>
      </c>
      <c r="C25" s="17" t="s">
        <v>56</v>
      </c>
      <c r="D25" s="18">
        <v>7000</v>
      </c>
      <c r="E25" s="18">
        <v>7000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9">
        <f t="shared" si="0"/>
        <v>0</v>
      </c>
      <c r="M25" s="19">
        <f t="shared" si="1"/>
        <v>7000</v>
      </c>
      <c r="N25" s="19">
        <f t="shared" si="2"/>
        <v>0</v>
      </c>
      <c r="O25" s="19">
        <f t="shared" si="3"/>
        <v>7000</v>
      </c>
      <c r="P25" s="19">
        <f t="shared" si="4"/>
        <v>0</v>
      </c>
      <c r="Q25" s="19">
        <f t="shared" si="5"/>
        <v>0</v>
      </c>
      <c r="R25" s="8"/>
    </row>
    <row r="26" spans="1:18">
      <c r="A26" s="15">
        <v>1</v>
      </c>
      <c r="B26" s="16" t="s">
        <v>57</v>
      </c>
      <c r="C26" s="17" t="s">
        <v>58</v>
      </c>
      <c r="D26" s="18">
        <v>7000</v>
      </c>
      <c r="E26" s="18">
        <v>7000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9">
        <f t="shared" si="0"/>
        <v>0</v>
      </c>
      <c r="M26" s="19">
        <f t="shared" si="1"/>
        <v>7000</v>
      </c>
      <c r="N26" s="19">
        <f t="shared" si="2"/>
        <v>0</v>
      </c>
      <c r="O26" s="19">
        <f t="shared" si="3"/>
        <v>7000</v>
      </c>
      <c r="P26" s="19">
        <f t="shared" si="4"/>
        <v>0</v>
      </c>
      <c r="Q26" s="19">
        <f t="shared" si="5"/>
        <v>0</v>
      </c>
      <c r="R26" s="8"/>
    </row>
    <row r="27" spans="1:18">
      <c r="A27" s="15">
        <v>0</v>
      </c>
      <c r="B27" s="16" t="s">
        <v>59</v>
      </c>
      <c r="C27" s="17" t="s">
        <v>60</v>
      </c>
      <c r="D27" s="18">
        <v>7000</v>
      </c>
      <c r="E27" s="18">
        <v>7000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9">
        <f t="shared" si="0"/>
        <v>0</v>
      </c>
      <c r="M27" s="19">
        <f t="shared" si="1"/>
        <v>7000</v>
      </c>
      <c r="N27" s="19">
        <f t="shared" si="2"/>
        <v>0</v>
      </c>
      <c r="O27" s="19">
        <f t="shared" si="3"/>
        <v>7000</v>
      </c>
      <c r="P27" s="19">
        <f t="shared" si="4"/>
        <v>0</v>
      </c>
      <c r="Q27" s="19">
        <f t="shared" si="5"/>
        <v>0</v>
      </c>
      <c r="R27" s="8"/>
    </row>
    <row r="28" spans="1:18">
      <c r="A28" s="15">
        <v>1</v>
      </c>
      <c r="B28" s="16" t="s">
        <v>61</v>
      </c>
      <c r="C28" s="17" t="s">
        <v>62</v>
      </c>
      <c r="D28" s="18">
        <v>1759400</v>
      </c>
      <c r="E28" s="18">
        <v>2092329</v>
      </c>
      <c r="F28" s="18">
        <v>1208729</v>
      </c>
      <c r="G28" s="18">
        <v>1095303.1399999999</v>
      </c>
      <c r="H28" s="18">
        <v>0</v>
      </c>
      <c r="I28" s="18">
        <v>1095303.1399999999</v>
      </c>
      <c r="J28" s="18">
        <v>0</v>
      </c>
      <c r="K28" s="18">
        <v>0</v>
      </c>
      <c r="L28" s="19">
        <f t="shared" si="0"/>
        <v>113425.8600000001</v>
      </c>
      <c r="M28" s="19">
        <f t="shared" si="1"/>
        <v>997025.8600000001</v>
      </c>
      <c r="N28" s="19">
        <f t="shared" si="2"/>
        <v>90.616105016095418</v>
      </c>
      <c r="O28" s="19">
        <f t="shared" si="3"/>
        <v>997025.8600000001</v>
      </c>
      <c r="P28" s="19">
        <f t="shared" si="4"/>
        <v>113425.8600000001</v>
      </c>
      <c r="Q28" s="19">
        <f t="shared" si="5"/>
        <v>90.616105016095418</v>
      </c>
      <c r="R28" s="8"/>
    </row>
    <row r="30" spans="1:18">
      <c r="B30" s="12"/>
      <c r="C30" s="10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</row>
    <row r="38" hidden="1"/>
  </sheetData>
  <mergeCells count="2">
    <mergeCell ref="B2:Q2"/>
    <mergeCell ref="B3:Q3"/>
  </mergeCells>
  <conditionalFormatting sqref="B7:B28">
    <cfRule type="expression" dxfId="95" priority="49" stopIfTrue="1">
      <formula>A7=1</formula>
    </cfRule>
    <cfRule type="expression" dxfId="94" priority="50" stopIfTrue="1">
      <formula>A7=2</formula>
    </cfRule>
    <cfRule type="expression" dxfId="93" priority="51" stopIfTrue="1">
      <formula>A7=3</formula>
    </cfRule>
  </conditionalFormatting>
  <conditionalFormatting sqref="C7:C28">
    <cfRule type="expression" dxfId="92" priority="52" stopIfTrue="1">
      <formula>A7=1</formula>
    </cfRule>
    <cfRule type="expression" dxfId="91" priority="53" stopIfTrue="1">
      <formula>A7=2</formula>
    </cfRule>
    <cfRule type="expression" dxfId="90" priority="54" stopIfTrue="1">
      <formula>A7=3</formula>
    </cfRule>
  </conditionalFormatting>
  <conditionalFormatting sqref="D7:D28">
    <cfRule type="expression" dxfId="89" priority="55" stopIfTrue="1">
      <formula>A7=1</formula>
    </cfRule>
    <cfRule type="expression" dxfId="88" priority="56" stopIfTrue="1">
      <formula>A7=2</formula>
    </cfRule>
    <cfRule type="expression" dxfId="87" priority="57" stopIfTrue="1">
      <formula>A7=3</formula>
    </cfRule>
  </conditionalFormatting>
  <conditionalFormatting sqref="E7:E28">
    <cfRule type="expression" dxfId="86" priority="58" stopIfTrue="1">
      <formula>A7=1</formula>
    </cfRule>
    <cfRule type="expression" dxfId="85" priority="59" stopIfTrue="1">
      <formula>A7=2</formula>
    </cfRule>
    <cfRule type="expression" dxfId="84" priority="60" stopIfTrue="1">
      <formula>A7=3</formula>
    </cfRule>
  </conditionalFormatting>
  <conditionalFormatting sqref="F7:F28">
    <cfRule type="expression" dxfId="83" priority="61" stopIfTrue="1">
      <formula>A7=1</formula>
    </cfRule>
    <cfRule type="expression" dxfId="82" priority="62" stopIfTrue="1">
      <formula>A7=2</formula>
    </cfRule>
    <cfRule type="expression" dxfId="81" priority="63" stopIfTrue="1">
      <formula>A7=3</formula>
    </cfRule>
  </conditionalFormatting>
  <conditionalFormatting sqref="G7:G28">
    <cfRule type="expression" dxfId="80" priority="64" stopIfTrue="1">
      <formula>A7=1</formula>
    </cfRule>
    <cfRule type="expression" dxfId="79" priority="65" stopIfTrue="1">
      <formula>A7=2</formula>
    </cfRule>
    <cfRule type="expression" dxfId="78" priority="66" stopIfTrue="1">
      <formula>A7=3</formula>
    </cfRule>
  </conditionalFormatting>
  <conditionalFormatting sqref="H7:H28">
    <cfRule type="expression" dxfId="77" priority="67" stopIfTrue="1">
      <formula>A7=1</formula>
    </cfRule>
    <cfRule type="expression" dxfId="76" priority="68" stopIfTrue="1">
      <formula>A7=2</formula>
    </cfRule>
    <cfRule type="expression" dxfId="75" priority="69" stopIfTrue="1">
      <formula>A7=3</formula>
    </cfRule>
  </conditionalFormatting>
  <conditionalFormatting sqref="I7:I28">
    <cfRule type="expression" dxfId="74" priority="70" stopIfTrue="1">
      <formula>A7=1</formula>
    </cfRule>
    <cfRule type="expression" dxfId="73" priority="71" stopIfTrue="1">
      <formula>A7=2</formula>
    </cfRule>
    <cfRule type="expression" dxfId="72" priority="72" stopIfTrue="1">
      <formula>A7=3</formula>
    </cfRule>
  </conditionalFormatting>
  <conditionalFormatting sqref="J7:J28">
    <cfRule type="expression" dxfId="71" priority="73" stopIfTrue="1">
      <formula>A7=1</formula>
    </cfRule>
    <cfRule type="expression" dxfId="70" priority="74" stopIfTrue="1">
      <formula>A7=2</formula>
    </cfRule>
    <cfRule type="expression" dxfId="69" priority="75" stopIfTrue="1">
      <formula>A7=3</formula>
    </cfRule>
  </conditionalFormatting>
  <conditionalFormatting sqref="K7:K28">
    <cfRule type="expression" dxfId="68" priority="76" stopIfTrue="1">
      <formula>A7=1</formula>
    </cfRule>
    <cfRule type="expression" dxfId="67" priority="77" stopIfTrue="1">
      <formula>A7=2</formula>
    </cfRule>
    <cfRule type="expression" dxfId="66" priority="78" stopIfTrue="1">
      <formula>A7=3</formula>
    </cfRule>
  </conditionalFormatting>
  <conditionalFormatting sqref="L7:L28">
    <cfRule type="expression" dxfId="65" priority="79" stopIfTrue="1">
      <formula>A7=1</formula>
    </cfRule>
    <cfRule type="expression" dxfId="64" priority="80" stopIfTrue="1">
      <formula>A7=2</formula>
    </cfRule>
    <cfRule type="expression" dxfId="63" priority="81" stopIfTrue="1">
      <formula>A7=3</formula>
    </cfRule>
  </conditionalFormatting>
  <conditionalFormatting sqref="M7:M28">
    <cfRule type="expression" dxfId="62" priority="82" stopIfTrue="1">
      <formula>A7=1</formula>
    </cfRule>
    <cfRule type="expression" dxfId="61" priority="83" stopIfTrue="1">
      <formula>A7=2</formula>
    </cfRule>
    <cfRule type="expression" dxfId="60" priority="84" stopIfTrue="1">
      <formula>A7=3</formula>
    </cfRule>
  </conditionalFormatting>
  <conditionalFormatting sqref="N7:N28">
    <cfRule type="expression" dxfId="59" priority="85" stopIfTrue="1">
      <formula>A7=1</formula>
    </cfRule>
    <cfRule type="expression" dxfId="58" priority="86" stopIfTrue="1">
      <formula>A7=2</formula>
    </cfRule>
    <cfRule type="expression" dxfId="57" priority="87" stopIfTrue="1">
      <formula>A7=3</formula>
    </cfRule>
  </conditionalFormatting>
  <conditionalFormatting sqref="O7:O28">
    <cfRule type="expression" dxfId="56" priority="88" stopIfTrue="1">
      <formula>A7=1</formula>
    </cfRule>
    <cfRule type="expression" dxfId="55" priority="89" stopIfTrue="1">
      <formula>A7=2</formula>
    </cfRule>
    <cfRule type="expression" dxfId="54" priority="90" stopIfTrue="1">
      <formula>A7=3</formula>
    </cfRule>
  </conditionalFormatting>
  <conditionalFormatting sqref="P7:P28">
    <cfRule type="expression" dxfId="53" priority="91" stopIfTrue="1">
      <formula>A7=1</formula>
    </cfRule>
    <cfRule type="expression" dxfId="52" priority="92" stopIfTrue="1">
      <formula>A7=2</formula>
    </cfRule>
    <cfRule type="expression" dxfId="51" priority="93" stopIfTrue="1">
      <formula>A7=3</formula>
    </cfRule>
  </conditionalFormatting>
  <conditionalFormatting sqref="Q7:Q28">
    <cfRule type="expression" dxfId="50" priority="94" stopIfTrue="1">
      <formula>A7=1</formula>
    </cfRule>
    <cfRule type="expression" dxfId="49" priority="95" stopIfTrue="1">
      <formula>A7=2</formula>
    </cfRule>
    <cfRule type="expression" dxfId="48" priority="96" stopIfTrue="1">
      <formula>A7=3</formula>
    </cfRule>
  </conditionalFormatting>
  <conditionalFormatting sqref="B30:B39">
    <cfRule type="expression" dxfId="47" priority="46" stopIfTrue="1">
      <formula>A30=1</formula>
    </cfRule>
    <cfRule type="expression" dxfId="46" priority="47" stopIfTrue="1">
      <formula>A30=2</formula>
    </cfRule>
    <cfRule type="expression" dxfId="45" priority="48" stopIfTrue="1">
      <formula>A30=3</formula>
    </cfRule>
  </conditionalFormatting>
  <conditionalFormatting sqref="C30:C39">
    <cfRule type="expression" dxfId="44" priority="43" stopIfTrue="1">
      <formula>A30=1</formula>
    </cfRule>
    <cfRule type="expression" dxfId="43" priority="44" stopIfTrue="1">
      <formula>A30=2</formula>
    </cfRule>
    <cfRule type="expression" dxfId="42" priority="45" stopIfTrue="1">
      <formula>A30=3</formula>
    </cfRule>
  </conditionalFormatting>
  <conditionalFormatting sqref="D30:D39">
    <cfRule type="expression" dxfId="41" priority="40" stopIfTrue="1">
      <formula>A30=1</formula>
    </cfRule>
    <cfRule type="expression" dxfId="40" priority="41" stopIfTrue="1">
      <formula>A30=2</formula>
    </cfRule>
    <cfRule type="expression" dxfId="39" priority="42" stopIfTrue="1">
      <formula>A30=3</formula>
    </cfRule>
  </conditionalFormatting>
  <conditionalFormatting sqref="E30:E39">
    <cfRule type="expression" dxfId="38" priority="37" stopIfTrue="1">
      <formula>A30=1</formula>
    </cfRule>
    <cfRule type="expression" dxfId="37" priority="38" stopIfTrue="1">
      <formula>A30=2</formula>
    </cfRule>
    <cfRule type="expression" dxfId="36" priority="39" stopIfTrue="1">
      <formula>A30=3</formula>
    </cfRule>
  </conditionalFormatting>
  <conditionalFormatting sqref="F30:F39">
    <cfRule type="expression" dxfId="35" priority="34" stopIfTrue="1">
      <formula>A30=1</formula>
    </cfRule>
    <cfRule type="expression" dxfId="34" priority="35" stopIfTrue="1">
      <formula>A30=2</formula>
    </cfRule>
    <cfRule type="expression" dxfId="33" priority="36" stopIfTrue="1">
      <formula>A30=3</formula>
    </cfRule>
  </conditionalFormatting>
  <conditionalFormatting sqref="G30:G39">
    <cfRule type="expression" dxfId="32" priority="31" stopIfTrue="1">
      <formula>A30=1</formula>
    </cfRule>
    <cfRule type="expression" dxfId="31" priority="32" stopIfTrue="1">
      <formula>A30=2</formula>
    </cfRule>
    <cfRule type="expression" dxfId="30" priority="33" stopIfTrue="1">
      <formula>A30=3</formula>
    </cfRule>
  </conditionalFormatting>
  <conditionalFormatting sqref="H30:H39">
    <cfRule type="expression" dxfId="29" priority="28" stopIfTrue="1">
      <formula>A30=1</formula>
    </cfRule>
    <cfRule type="expression" dxfId="28" priority="29" stopIfTrue="1">
      <formula>A30=2</formula>
    </cfRule>
    <cfRule type="expression" dxfId="27" priority="30" stopIfTrue="1">
      <formula>A30=3</formula>
    </cfRule>
  </conditionalFormatting>
  <conditionalFormatting sqref="I30:I39">
    <cfRule type="expression" dxfId="26" priority="25" stopIfTrue="1">
      <formula>A30=1</formula>
    </cfRule>
    <cfRule type="expression" dxfId="25" priority="26" stopIfTrue="1">
      <formula>A30=2</formula>
    </cfRule>
    <cfRule type="expression" dxfId="24" priority="27" stopIfTrue="1">
      <formula>A30=3</formula>
    </cfRule>
  </conditionalFormatting>
  <conditionalFormatting sqref="J30:J39">
    <cfRule type="expression" dxfId="23" priority="22" stopIfTrue="1">
      <formula>A30=1</formula>
    </cfRule>
    <cfRule type="expression" dxfId="22" priority="23" stopIfTrue="1">
      <formula>A30=2</formula>
    </cfRule>
    <cfRule type="expression" dxfId="21" priority="24" stopIfTrue="1">
      <formula>A30=3</formula>
    </cfRule>
  </conditionalFormatting>
  <conditionalFormatting sqref="K30:K39">
    <cfRule type="expression" dxfId="20" priority="19" stopIfTrue="1">
      <formula>A30=1</formula>
    </cfRule>
    <cfRule type="expression" dxfId="19" priority="20" stopIfTrue="1">
      <formula>A30=2</formula>
    </cfRule>
    <cfRule type="expression" dxfId="18" priority="21" stopIfTrue="1">
      <formula>A30=3</formula>
    </cfRule>
  </conditionalFormatting>
  <conditionalFormatting sqref="L30:L39">
    <cfRule type="expression" dxfId="17" priority="16" stopIfTrue="1">
      <formula>A30=1</formula>
    </cfRule>
    <cfRule type="expression" dxfId="16" priority="17" stopIfTrue="1">
      <formula>A30=2</formula>
    </cfRule>
    <cfRule type="expression" dxfId="15" priority="18" stopIfTrue="1">
      <formula>A30=3</formula>
    </cfRule>
  </conditionalFormatting>
  <conditionalFormatting sqref="M30:M39">
    <cfRule type="expression" dxfId="14" priority="13" stopIfTrue="1">
      <formula>A30=1</formula>
    </cfRule>
    <cfRule type="expression" dxfId="13" priority="14" stopIfTrue="1">
      <formula>A30=2</formula>
    </cfRule>
    <cfRule type="expression" dxfId="12" priority="15" stopIfTrue="1">
      <formula>A30=3</formula>
    </cfRule>
  </conditionalFormatting>
  <conditionalFormatting sqref="N30:N39">
    <cfRule type="expression" dxfId="11" priority="10" stopIfTrue="1">
      <formula>A30=1</formula>
    </cfRule>
    <cfRule type="expression" dxfId="10" priority="11" stopIfTrue="1">
      <formula>A30=2</formula>
    </cfRule>
    <cfRule type="expression" dxfId="9" priority="12" stopIfTrue="1">
      <formula>A30=3</formula>
    </cfRule>
  </conditionalFormatting>
  <conditionalFormatting sqref="O30:O39">
    <cfRule type="expression" dxfId="8" priority="7" stopIfTrue="1">
      <formula>A30=1</formula>
    </cfRule>
    <cfRule type="expression" dxfId="7" priority="8" stopIfTrue="1">
      <formula>A30=2</formula>
    </cfRule>
    <cfRule type="expression" dxfId="6" priority="9" stopIfTrue="1">
      <formula>A30=3</formula>
    </cfRule>
  </conditionalFormatting>
  <conditionalFormatting sqref="P30:P39">
    <cfRule type="expression" dxfId="5" priority="4" stopIfTrue="1">
      <formula>A30=1</formula>
    </cfRule>
    <cfRule type="expression" dxfId="4" priority="5" stopIfTrue="1">
      <formula>A30=2</formula>
    </cfRule>
    <cfRule type="expression" dxfId="3" priority="6" stopIfTrue="1">
      <formula>A30=3</formula>
    </cfRule>
  </conditionalFormatting>
  <conditionalFormatting sqref="Q30:Q39">
    <cfRule type="expression" dxfId="2" priority="1" stopIfTrue="1">
      <formula>A30=1</formula>
    </cfRule>
    <cfRule type="expression" dxfId="1" priority="2" stopIfTrue="1">
      <formula>A30=2</formula>
    </cfRule>
    <cfRule type="expression" dxfId="0" priority="3" stopIfTrue="1">
      <formula>A30=3</formula>
    </cfRule>
  </conditionalFormatting>
  <pageMargins left="0.32" right="0.33" top="0.39370078740157499" bottom="0.39370078740157499" header="0" footer="0"/>
  <pageSetup paperSize="9" scale="55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analiz_vd0</vt:lpstr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2024-07-01T06:49:24Z</dcterms:created>
  <dcterms:modified xsi:type="dcterms:W3CDTF">2024-07-01T06:49:55Z</dcterms:modified>
</cp:coreProperties>
</file>