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27" i="1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<sst xmlns="http://schemas.openxmlformats.org/spreadsheetml/2006/main" count="32" uniqueCount="32">
  <si>
    <t>Станом на 01.05.2026</t>
  </si>
  <si>
    <t>Аналіз виконання плану по доходах</t>
  </si>
  <si>
    <t>На 30.04.2026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</si>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</sst>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0</v>
      </c>
      <c r="F9" s="12">
        <v>0</v>
      </c>
      <c r="G9" s="12">
        <v>324</v>
      </c>
      <c r="H9" s="12">
        <f>G9-F9</f>
        <v>324</v>
      </c>
      <c r="I9" s="12">
        <f>IF(F9=0,0,G9/F9*100)</f>
        <v>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0</v>
      </c>
      <c r="F10" s="12">
        <v>0</v>
      </c>
      <c r="G10" s="12">
        <v>324</v>
      </c>
      <c r="H10" s="12">
        <f>G10-F10</f>
        <v>324</v>
      </c>
      <c r="I10" s="12">
        <f>IF(F10=0,0,G10/F10*100)</f>
        <v>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0</v>
      </c>
      <c r="F11" s="12">
        <v>0</v>
      </c>
      <c r="G11" s="12">
        <v>324</v>
      </c>
      <c r="H11" s="12">
        <f>G11-F11</f>
        <v>324</v>
      </c>
      <c r="I11" s="12">
        <f>IF(F11=0,0,G11/F11*100)</f>
        <v>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0</v>
      </c>
      <c r="F12" s="12">
        <v>0</v>
      </c>
      <c r="G12" s="12">
        <v>324</v>
      </c>
      <c r="H12" s="12">
        <f>G12-F12</f>
        <v>324</v>
      </c>
      <c r="I12" s="12">
        <f>IF(F12=0,0,G12/F12*100)</f>
        <v>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214900</v>
      </c>
      <c r="F13" s="12">
        <v>172900</v>
      </c>
      <c r="G13" s="12">
        <v>217653.12</v>
      </c>
      <c r="H13" s="12">
        <f>G13-F13</f>
        <v>44753.119999999995</v>
      </c>
      <c r="I13" s="12">
        <f>IF(F13=0,0,G13/F13*100)</f>
        <v>125.88381723539619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214900</v>
      </c>
      <c r="F14" s="12">
        <v>172900</v>
      </c>
      <c r="G14" s="12">
        <v>217653.12</v>
      </c>
      <c r="H14" s="12">
        <f>G14-F14</f>
        <v>44753.119999999995</v>
      </c>
      <c r="I14" s="12">
        <f>IF(F14=0,0,G14/F14*100)</f>
        <v>125.88381723539619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214900</v>
      </c>
      <c r="F15" s="12">
        <v>172900</v>
      </c>
      <c r="G15" s="12">
        <v>217653.12</v>
      </c>
      <c r="H15" s="12">
        <f>G15-F15</f>
        <v>44753.119999999995</v>
      </c>
      <c r="I15" s="12">
        <f>IF(F15=0,0,G15/F15*100)</f>
        <v>125.88381723539619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45700</v>
      </c>
      <c r="F16" s="12">
        <v>45700</v>
      </c>
      <c r="G16" s="12">
        <v>57480</v>
      </c>
      <c r="H16" s="12">
        <f>G16-F16</f>
        <v>11780</v>
      </c>
      <c r="I16" s="12">
        <f>IF(F16=0,0,G16/F16*100)</f>
        <v>125.77680525164115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2600</v>
      </c>
      <c r="F17" s="12">
        <v>2600</v>
      </c>
      <c r="G17" s="12">
        <v>2629.12</v>
      </c>
      <c r="H17" s="12">
        <f>G17-F17</f>
        <v>29.119999999999891</v>
      </c>
      <c r="I17" s="12">
        <f>IF(F17=0,0,G17/F17*100)</f>
        <v>101.11999999999999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166600</v>
      </c>
      <c r="F18" s="12">
        <v>124600</v>
      </c>
      <c r="G18" s="12">
        <v>154214</v>
      </c>
      <c r="H18" s="12">
        <f>G18-F18</f>
        <v>29614</v>
      </c>
      <c r="I18" s="12">
        <f>IF(F18=0,0,G18/F18*100)</f>
        <v>123.76725521669343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0</v>
      </c>
      <c r="F19" s="12">
        <v>0</v>
      </c>
      <c r="G19" s="12">
        <v>3330</v>
      </c>
      <c r="H19" s="12">
        <f>G19-F19</f>
        <v>3330</v>
      </c>
      <c r="I19" s="12">
        <f>IF(F19=0,0,G19/F19*100)</f>
        <v>0</v>
      </c>
    </row>
    <row r="20" spans="1:9">
      <c r="A20" s="11"/>
      <c r="B20" s="11">
        <v>40000000</v>
      </c>
      <c r="C20" s="11" t="s">
        <v>24</v>
      </c>
      <c r="D20" s="12">
        <v>1774400</v>
      </c>
      <c r="E20" s="12">
        <v>3134400</v>
      </c>
      <c r="F20" s="12">
        <v>1951500</v>
      </c>
      <c r="G20" s="12">
        <v>1801500</v>
      </c>
      <c r="H20" s="12">
        <f>G20-F20</f>
        <v>-150000</v>
      </c>
      <c r="I20" s="12">
        <f>IF(F20=0,0,G20/F20*100)</f>
        <v>92.313604919292843</v>
      </c>
    </row>
    <row r="21" spans="1:9">
      <c r="A21" s="11"/>
      <c r="B21" s="11">
        <v>41000000</v>
      </c>
      <c r="C21" s="11" t="s">
        <v>25</v>
      </c>
      <c r="D21" s="12">
        <v>1774400</v>
      </c>
      <c r="E21" s="12">
        <v>3134400</v>
      </c>
      <c r="F21" s="12">
        <v>1951500</v>
      </c>
      <c r="G21" s="12">
        <v>1801500</v>
      </c>
      <c r="H21" s="12">
        <f>G21-F21</f>
        <v>-150000</v>
      </c>
      <c r="I21" s="12">
        <f>IF(F21=0,0,G21/F21*100)</f>
        <v>92.313604919292843</v>
      </c>
    </row>
    <row r="22" spans="1:9">
      <c r="A22" s="11"/>
      <c r="B22" s="11">
        <v>41030000</v>
      </c>
      <c r="C22" s="11" t="s">
        <v>26</v>
      </c>
      <c r="D22" s="12">
        <v>1449400</v>
      </c>
      <c r="E22" s="12">
        <v>1449400</v>
      </c>
      <c r="F22" s="12">
        <v>483200</v>
      </c>
      <c r="G22" s="12">
        <v>483200</v>
      </c>
      <c r="H22" s="12">
        <f>G22-F22</f>
        <v>0</v>
      </c>
      <c r="I22" s="12">
        <f>IF(F22=0,0,G22/F22*100)</f>
        <v>100</v>
      </c>
    </row>
    <row r="23" spans="1:9">
      <c r="A23" s="11"/>
      <c r="B23" s="11">
        <v>41030600</v>
      </c>
      <c r="C23" s="11" t="s">
        <v>27</v>
      </c>
      <c r="D23" s="12">
        <v>1449400</v>
      </c>
      <c r="E23" s="12">
        <v>1449400</v>
      </c>
      <c r="F23" s="12">
        <v>483200</v>
      </c>
      <c r="G23" s="12">
        <v>483200</v>
      </c>
      <c r="H23" s="12">
        <f>G23-F23</f>
        <v>0</v>
      </c>
      <c r="I23" s="12">
        <f>IF(F23=0,0,G23/F23*100)</f>
        <v>100</v>
      </c>
    </row>
    <row r="24" spans="1:9">
      <c r="A24" s="11"/>
      <c r="B24" s="11">
        <v>41050000</v>
      </c>
      <c r="C24" s="11" t="s">
        <v>28</v>
      </c>
      <c r="D24" s="12">
        <v>325000</v>
      </c>
      <c r="E24" s="12">
        <v>1685000</v>
      </c>
      <c r="F24" s="12">
        <v>1468300</v>
      </c>
      <c r="G24" s="12">
        <v>1318300</v>
      </c>
      <c r="H24" s="12">
        <f>G24-F24</f>
        <v>-150000</v>
      </c>
      <c r="I24" s="12">
        <f>IF(F24=0,0,G24/F24*100)</f>
        <v>89.784104065926584</v>
      </c>
    </row>
    <row r="25" spans="1:9">
      <c r="A25" s="11"/>
      <c r="B25" s="11">
        <v>41053900</v>
      </c>
      <c r="C25" s="11" t="s">
        <v>29</v>
      </c>
      <c r="D25" s="12">
        <v>325000</v>
      </c>
      <c r="E25" s="12">
        <v>1685000</v>
      </c>
      <c r="F25" s="12">
        <v>1468300</v>
      </c>
      <c r="G25" s="12">
        <v>1318300</v>
      </c>
      <c r="H25" s="12">
        <f>G25-F25</f>
        <v>-150000</v>
      </c>
      <c r="I25" s="12">
        <f>IF(F25=0,0,G25/F25*100)</f>
        <v>89.784104065926584</v>
      </c>
    </row>
    <row r="26" spans="1:9">
      <c r="A26" s="13" t="s">
        <v>30</v>
      </c>
      <c r="B26" s="14"/>
      <c r="C26" s="14"/>
      <c r="D26" s="15">
        <v>60000</v>
      </c>
      <c r="E26" s="15">
        <v>214900</v>
      </c>
      <c r="F26" s="15">
        <v>172900</v>
      </c>
      <c r="G26" s="15">
        <v>217977.12</v>
      </c>
      <c r="H26" s="15">
        <f>G26-F26</f>
        <v>45077.119999999995</v>
      </c>
      <c r="I26" s="15">
        <f>IF(F26=0,0,G26/F26*100)</f>
        <v>126.07120879120879</v>
      </c>
    </row>
    <row r="27" spans="1:9">
      <c r="A27" s="13" t="s">
        <v>31</v>
      </c>
      <c r="B27" s="14"/>
      <c r="C27" s="14"/>
      <c r="D27" s="15">
        <v>1834400</v>
      </c>
      <c r="E27" s="15">
        <v>3349300</v>
      </c>
      <c r="F27" s="15">
        <v>2124400</v>
      </c>
      <c r="G27" s="15">
        <v>2019477.12</v>
      </c>
      <c r="H27" s="15">
        <f>G27-F27</f>
        <v>-104922.87999999989</v>
      </c>
      <c r="I27" s="15">
        <f>IF(F27=0,0,G27/F27*100)</f>
        <v>95.061058181133504</v>
      </c>
    </row>
  </sheetData>
  <mergeCells count="8">
    <mergeCell ref="A26:C26"/>
    <mergeCell ref="A27:C27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2026-05-01T05:46:55Z</cp:lastPrinted>
  <dcterms:created xsi:type="dcterms:W3CDTF">2026-05-01T05:46:42Z</dcterms:created>
  <dcterms:modified xsi:type="dcterms:W3CDTF">2026-05-01T05:48:02Z</dcterms:modified>
</cp:coreProperties>
</file>