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<sst xmlns="http://schemas.openxmlformats.org/spreadsheetml/2006/main" count="35" uniqueCount="34">
  <si>
    <t>Станом на 02.06.2025</t>
  </si>
  <si>
    <t>Аналіз виконання плану по доходах</t>
  </si>
  <si>
    <t>На 31.05.2025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</si>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</sst>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0</v>
      </c>
      <c r="F9" s="12">
        <v>0</v>
      </c>
      <c r="G9" s="12">
        <v>600</v>
      </c>
      <c r="H9" s="12">
        <f>G9-F9</f>
        <v>600</v>
      </c>
      <c r="I9" s="12">
        <f>IF(F9=0,0,G9/F9*100)</f>
        <v>0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0</v>
      </c>
      <c r="F10" s="12">
        <v>0</v>
      </c>
      <c r="G10" s="12">
        <v>600</v>
      </c>
      <c r="H10" s="12">
        <f>G10-F10</f>
        <v>600</v>
      </c>
      <c r="I10" s="12">
        <f>IF(F10=0,0,G10/F10*100)</f>
        <v>0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0</v>
      </c>
      <c r="F11" s="12">
        <v>0</v>
      </c>
      <c r="G11" s="12">
        <v>600</v>
      </c>
      <c r="H11" s="12">
        <f>G11-F11</f>
        <v>600</v>
      </c>
      <c r="I11" s="12">
        <f>IF(F11=0,0,G11/F11*100)</f>
        <v>0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0</v>
      </c>
      <c r="F12" s="12">
        <v>0</v>
      </c>
      <c r="G12" s="12">
        <v>600</v>
      </c>
      <c r="H12" s="12">
        <f>G12-F12</f>
        <v>600</v>
      </c>
      <c r="I12" s="12">
        <f>IF(F12=0,0,G12/F12*100)</f>
        <v>0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193858</v>
      </c>
      <c r="F13" s="12">
        <v>156858</v>
      </c>
      <c r="G13" s="12">
        <v>182170.89</v>
      </c>
      <c r="H13" s="12">
        <f>G13-F13</f>
        <v>25312.890000000014</v>
      </c>
      <c r="I13" s="12">
        <f>IF(F13=0,0,G13/F13*100)</f>
        <v>116.13745553302988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193824</v>
      </c>
      <c r="F14" s="12">
        <v>156824</v>
      </c>
      <c r="G14" s="12">
        <v>182136.04</v>
      </c>
      <c r="H14" s="12">
        <f>G14-F14</f>
        <v>25312.040000000008</v>
      </c>
      <c r="I14" s="12">
        <f>IF(F14=0,0,G14/F14*100)</f>
        <v>116.1404121818089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193824</v>
      </c>
      <c r="F15" s="12">
        <v>156824</v>
      </c>
      <c r="G15" s="12">
        <v>182136.04</v>
      </c>
      <c r="H15" s="12">
        <f>G15-F15</f>
        <v>25312.040000000008</v>
      </c>
      <c r="I15" s="12">
        <f>IF(F15=0,0,G15/F15*100)</f>
        <v>116.1404121818089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8190</v>
      </c>
      <c r="F16" s="12">
        <v>8190</v>
      </c>
      <c r="G16" s="12">
        <v>11830</v>
      </c>
      <c r="H16" s="12">
        <f>G16-F16</f>
        <v>3640</v>
      </c>
      <c r="I16" s="12">
        <f>IF(F16=0,0,G16/F16*100)</f>
        <v>144.44444444444443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2544</v>
      </c>
      <c r="F17" s="12">
        <v>2544</v>
      </c>
      <c r="G17" s="12">
        <v>2816.04</v>
      </c>
      <c r="H17" s="12">
        <f>G17-F17</f>
        <v>272.03999999999996</v>
      </c>
      <c r="I17" s="12">
        <f>IF(F17=0,0,G17/F17*100)</f>
        <v>110.6933962264151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180060</v>
      </c>
      <c r="F18" s="12">
        <v>143060</v>
      </c>
      <c r="G18" s="12">
        <v>164460</v>
      </c>
      <c r="H18" s="12">
        <f>G18-F18</f>
        <v>21400</v>
      </c>
      <c r="I18" s="12">
        <f>IF(F18=0,0,G18/F18*100)</f>
        <v>114.95875856284077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3030</v>
      </c>
      <c r="F19" s="12">
        <v>3030</v>
      </c>
      <c r="G19" s="12">
        <v>3030</v>
      </c>
      <c r="H19" s="12">
        <f>G19-F19</f>
        <v>0</v>
      </c>
      <c r="I19" s="12">
        <f>IF(F19=0,0,G19/F19*100)</f>
        <v>100</v>
      </c>
    </row>
    <row r="20" spans="1:9">
      <c r="A20" s="11"/>
      <c r="B20" s="11">
        <v>24000000</v>
      </c>
      <c r="C20" s="11" t="s">
        <v>24</v>
      </c>
      <c r="D20" s="12">
        <v>0</v>
      </c>
      <c r="E20" s="12">
        <v>34</v>
      </c>
      <c r="F20" s="12">
        <v>34</v>
      </c>
      <c r="G20" s="12">
        <v>34.85</v>
      </c>
      <c r="H20" s="12">
        <f>G20-F20</f>
        <v>0.85000000000000142</v>
      </c>
      <c r="I20" s="12">
        <f>IF(F20=0,0,G20/F20*100)</f>
        <v>102.50000000000001</v>
      </c>
    </row>
    <row r="21" spans="1:9">
      <c r="A21" s="11"/>
      <c r="B21" s="11">
        <v>24060000</v>
      </c>
      <c r="C21" s="11" t="s">
        <v>25</v>
      </c>
      <c r="D21" s="12">
        <v>0</v>
      </c>
      <c r="E21" s="12">
        <v>34</v>
      </c>
      <c r="F21" s="12">
        <v>34</v>
      </c>
      <c r="G21" s="12">
        <v>34.85</v>
      </c>
      <c r="H21" s="12">
        <f>G21-F21</f>
        <v>0.85000000000000142</v>
      </c>
      <c r="I21" s="12">
        <f>IF(F21=0,0,G21/F21*100)</f>
        <v>102.50000000000001</v>
      </c>
    </row>
    <row r="22" spans="1:9">
      <c r="A22" s="11"/>
      <c r="B22" s="11">
        <v>24060300</v>
      </c>
      <c r="C22" s="11" t="s">
        <v>25</v>
      </c>
      <c r="D22" s="12">
        <v>0</v>
      </c>
      <c r="E22" s="12">
        <v>34</v>
      </c>
      <c r="F22" s="12">
        <v>34</v>
      </c>
      <c r="G22" s="12">
        <v>34.85</v>
      </c>
      <c r="H22" s="12">
        <f>G22-F22</f>
        <v>0.85000000000000142</v>
      </c>
      <c r="I22" s="12">
        <f>IF(F22=0,0,G22/F22*100)</f>
        <v>102.50000000000001</v>
      </c>
    </row>
    <row r="23" spans="1:9">
      <c r="A23" s="11"/>
      <c r="B23" s="11">
        <v>40000000</v>
      </c>
      <c r="C23" s="11" t="s">
        <v>26</v>
      </c>
      <c r="D23" s="12">
        <v>1707400</v>
      </c>
      <c r="E23" s="12">
        <v>2257400</v>
      </c>
      <c r="F23" s="12">
        <v>1261500</v>
      </c>
      <c r="G23" s="12">
        <v>1261500</v>
      </c>
      <c r="H23" s="12">
        <f>G23-F23</f>
        <v>0</v>
      </c>
      <c r="I23" s="12">
        <f>IF(F23=0,0,G23/F23*100)</f>
        <v>100</v>
      </c>
    </row>
    <row r="24" spans="1:9">
      <c r="A24" s="11"/>
      <c r="B24" s="11">
        <v>41000000</v>
      </c>
      <c r="C24" s="11" t="s">
        <v>27</v>
      </c>
      <c r="D24" s="12">
        <v>1707400</v>
      </c>
      <c r="E24" s="12">
        <v>2257400</v>
      </c>
      <c r="F24" s="12">
        <v>1261500</v>
      </c>
      <c r="G24" s="12">
        <v>1261500</v>
      </c>
      <c r="H24" s="12">
        <f>G24-F24</f>
        <v>0</v>
      </c>
      <c r="I24" s="12">
        <f>IF(F24=0,0,G24/F24*100)</f>
        <v>100</v>
      </c>
    </row>
    <row r="25" spans="1:9">
      <c r="A25" s="11"/>
      <c r="B25" s="11">
        <v>41030000</v>
      </c>
      <c r="C25" s="11" t="s">
        <v>28</v>
      </c>
      <c r="D25" s="12">
        <v>1407400</v>
      </c>
      <c r="E25" s="12">
        <v>1407400</v>
      </c>
      <c r="F25" s="12">
        <v>586500</v>
      </c>
      <c r="G25" s="12">
        <v>586500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41030600</v>
      </c>
      <c r="C26" s="11" t="s">
        <v>29</v>
      </c>
      <c r="D26" s="12">
        <v>1407400</v>
      </c>
      <c r="E26" s="12">
        <v>1407400</v>
      </c>
      <c r="F26" s="12">
        <v>586500</v>
      </c>
      <c r="G26" s="12">
        <v>586500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41050000</v>
      </c>
      <c r="C27" s="11" t="s">
        <v>30</v>
      </c>
      <c r="D27" s="12">
        <v>300000</v>
      </c>
      <c r="E27" s="12">
        <v>850000</v>
      </c>
      <c r="F27" s="12">
        <v>675000</v>
      </c>
      <c r="G27" s="12">
        <v>675000</v>
      </c>
      <c r="H27" s="12">
        <f>G27-F27</f>
        <v>0</v>
      </c>
      <c r="I27" s="12">
        <f>IF(F27=0,0,G27/F27*100)</f>
        <v>100</v>
      </c>
    </row>
    <row r="28" spans="1:9">
      <c r="A28" s="11"/>
      <c r="B28" s="11">
        <v>41053900</v>
      </c>
      <c r="C28" s="11" t="s">
        <v>31</v>
      </c>
      <c r="D28" s="12">
        <v>300000</v>
      </c>
      <c r="E28" s="12">
        <v>850000</v>
      </c>
      <c r="F28" s="12">
        <v>675000</v>
      </c>
      <c r="G28" s="12">
        <v>675000</v>
      </c>
      <c r="H28" s="12">
        <f>G28-F28</f>
        <v>0</v>
      </c>
      <c r="I28" s="12">
        <f>IF(F28=0,0,G28/F28*100)</f>
        <v>100</v>
      </c>
    </row>
    <row r="29" spans="1:9">
      <c r="A29" s="13" t="s">
        <v>32</v>
      </c>
      <c r="B29" s="14"/>
      <c r="C29" s="14"/>
      <c r="D29" s="15">
        <v>60000</v>
      </c>
      <c r="E29" s="15">
        <v>193858</v>
      </c>
      <c r="F29" s="15">
        <v>156858</v>
      </c>
      <c r="G29" s="15">
        <v>182770.89</v>
      </c>
      <c r="H29" s="15">
        <f>G29-F29</f>
        <v>25912.890000000014</v>
      </c>
      <c r="I29" s="15">
        <f>IF(F29=0,0,G29/F29*100)</f>
        <v>116.51996710400489</v>
      </c>
    </row>
    <row r="30" spans="1:9">
      <c r="A30" s="13" t="s">
        <v>33</v>
      </c>
      <c r="B30" s="14"/>
      <c r="C30" s="14"/>
      <c r="D30" s="15">
        <v>1767400</v>
      </c>
      <c r="E30" s="15">
        <v>2451258</v>
      </c>
      <c r="F30" s="15">
        <v>1418358</v>
      </c>
      <c r="G30" s="15">
        <v>1444270.8900000001</v>
      </c>
      <c r="H30" s="15">
        <f>G30-F30</f>
        <v>25912.89000000013</v>
      </c>
      <c r="I30" s="15">
        <f>IF(F30=0,0,G30/F30*100)</f>
        <v>101.82696399639583</v>
      </c>
    </row>
  </sheetData>
  <mergeCells count="8"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2025-06-02T05:53:37Z</dcterms:created>
  <dcterms:modified xsi:type="dcterms:W3CDTF">2025-06-02T05:54:29Z</dcterms:modified>
</cp:coreProperties>
</file>