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Q7" i="2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</calcChain>
</file>

<file path=xl/sharedStrings.xml><?xml version="1.0" encoding="utf-8"?>
<sst xmlns="http://schemas.openxmlformats.org/spreadsheetml/2006/main" count="71" uniqueCount="65">
  <si>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</si>
  <si>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</si>
  <si>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</si>
  <si>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</si>
  <si>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</si>
  <si>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</si>
  <si>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</si>
  <si>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</si>
  <si>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</si>
  <si>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</si>
  <si>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</si>
  <si>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</si>
  <si>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</si>
  <si>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</si>
  <si>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</si>
  <si>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</si>
  <si>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</si>
  <si>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31.05.2025</t>
  </si>
  <si>
    <t>Станом на  02.06.2025</t>
  </si>
  <si>
    <t>Районний бюджет Дубенського району</t>
  </si>
  <si>
    <t>Загальний фонд</t>
  </si>
  <si>
    <t>01</t>
  </si>
  <si>
    <t xml:space="preserve">Рада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ради) 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</si>
  <si>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</si>
  <si>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</si>
  <si>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</si>
  <si>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</si>
  <si>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</si>
  <si>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</si>
  <si>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</si>
  <si>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</si>
  <si>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</si>
  <si>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</si>
  <si>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</si>
  <si>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</si>
  <si>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</si>
  <si>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</si>
  <si>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0180</t>
  </si>
  <si>
    <t>Інша діяльність у сфері державного управління</t>
  </si>
  <si>
    <t>2800</t>
  </si>
  <si>
    <t>Інші поточні видатки</t>
  </si>
  <si>
    <t>02</t>
  </si>
  <si>
    <t>Виконавчий комітет місцевої ради (міської, селищної, сільської ради), Рада міністрів Автономної Республіки Крим, державна адміністрація (обласні державні адміністрації, Київська та Севастопольська міські державні адміністрації, районні державні адмін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</si>
  <si>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</si>
  <si>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</si>
  <si>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</si>
  <si>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</si>
  <si>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8240</t>
  </si>
  <si>
    <t>Заходи та роботи з територіальної оборони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</si>
  <si>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</si>
  <si>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</si>
  <si>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2620</t>
  </si>
  <si>
    <t>Поточні трансферти органам державного управління інших рівнів</t>
  </si>
  <si>
    <t>08</t>
  </si>
  <si>
    <t>Орган праці тё соціального захисту населення (Міністерство праці та соціальної політики Автономної Республіки Крим, управління (головне управління) праці та соціального захисту населення обласної (Київської, Севастопольської міської) державної адміні</t>
  </si>
  <si>
    <t>3242</t>
  </si>
  <si>
    <t>Інші заходи у сфері соціального захисту і соціального забезпечення</t>
  </si>
  <si>
    <t>37</t>
  </si>
  <si>
    <t>Фінансовий орган (в частині міжбюджетних трансфертів, резервного фонду)</t>
  </si>
  <si>
    <t>8710</t>
  </si>
  <si>
    <t>Резервний фонд місцевого бюджету</t>
  </si>
  <si>
    <t>9000</t>
  </si>
  <si>
    <t>Нерозподілені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</si>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</sst>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>
  <fonts count="34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1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8"/>
      <color indexed="8"/>
      <name val="Tahoma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0"/>
    <xf numFmtId="0" fontId="26" fillId="0" borderId="8" applyNumberFormat="0" applyFill="0" applyAlignment="0" applyProtection="0"/>
    <xf numFmtId="0" fontId="27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8" fillId="22" borderId="10" applyNumberFormat="0" applyAlignment="0" applyProtection="0"/>
    <xf numFmtId="0" fontId="29" fillId="24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33" fillId="2" borderId="1" xfId="1" applyNumberFormat="1" applyFont="1" applyFill="1" applyBorder="1" applyAlignment="1">
      <alignment vertical="center"/>
    </xf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tabSelected="1" topLeftCell="B1" workbookViewId="0">
      <selection activeCell="A17" sqref="A17"/>
    </sheetView>
  </sheetViews>
  <sheetFormatPr defaultRowHeight="12.75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>
      <c r="B1" s="11" t="s">
        <v>19</v>
      </c>
    </row>
    <row r="2" spans="1:18" ht="18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>
      <c r="B3" s="3" t="s">
        <v>20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>
      <c r="B4" s="11" t="s">
        <v>18</v>
      </c>
      <c r="M4" s="4"/>
      <c r="Q4" s="4" t="s">
        <v>16</v>
      </c>
    </row>
    <row r="5" spans="1:18" s="6" customFormat="1" ht="63.75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ht="76.5">
      <c r="A7" s="15">
        <v>1</v>
      </c>
      <c r="B7" s="16" t="s">
        <v>21</v>
      </c>
      <c r="C7" s="17" t="s">
        <v>22</v>
      </c>
      <c r="D7" s="18">
        <v>1707400</v>
      </c>
      <c r="E7" s="18">
        <v>1730258</v>
      </c>
      <c r="F7" s="18">
        <v>734358</v>
      </c>
      <c r="G7" s="18">
        <v>706003.88</v>
      </c>
      <c r="H7" s="18">
        <v>0</v>
      </c>
      <c r="I7" s="18">
        <v>638784.84</v>
      </c>
      <c r="J7" s="18">
        <v>67219.039999999994</v>
      </c>
      <c r="K7" s="18">
        <v>0</v>
      </c>
      <c r="L7" s="19">
        <f t="shared" ref="L7:L31" si="0">F7-G7</f>
        <v>28354.119999999995</v>
      </c>
      <c r="M7" s="19">
        <f t="shared" ref="M7:M31" si="1">E7-G7</f>
        <v>1024254.12</v>
      </c>
      <c r="N7" s="19">
        <f t="shared" ref="N7:N31" si="2">IF(F7=0,0,(G7/F7)*100)</f>
        <v>96.13892406700819</v>
      </c>
      <c r="O7" s="19">
        <f t="shared" ref="O7:O31" si="3">E7-I7</f>
        <v>1091473.1600000001</v>
      </c>
      <c r="P7" s="19">
        <f t="shared" ref="P7:P31" si="4">F7-I7</f>
        <v>95573.160000000033</v>
      </c>
      <c r="Q7" s="19">
        <f t="shared" ref="Q7:Q31" si="5">IF(F7=0,0,(I7/F7)*100)</f>
        <v>86.985481195820014</v>
      </c>
      <c r="R7" s="8"/>
    </row>
    <row r="8" spans="1:18" ht="63.75">
      <c r="A8" s="15">
        <v>1</v>
      </c>
      <c r="B8" s="16" t="s">
        <v>23</v>
      </c>
      <c r="C8" s="17" t="s">
        <v>24</v>
      </c>
      <c r="D8" s="18">
        <v>1707400</v>
      </c>
      <c r="E8" s="18">
        <v>1717400</v>
      </c>
      <c r="F8" s="18">
        <v>721500</v>
      </c>
      <c r="G8" s="18">
        <v>693146.85</v>
      </c>
      <c r="H8" s="18">
        <v>0</v>
      </c>
      <c r="I8" s="18">
        <v>625927.80999999994</v>
      </c>
      <c r="J8" s="18">
        <v>67219.039999999994</v>
      </c>
      <c r="K8" s="18">
        <v>0</v>
      </c>
      <c r="L8" s="19">
        <f t="shared" si="0"/>
        <v>28353.150000000023</v>
      </c>
      <c r="M8" s="19">
        <f t="shared" si="1"/>
        <v>1024253.15</v>
      </c>
      <c r="N8" s="19">
        <f t="shared" si="2"/>
        <v>96.070249480249487</v>
      </c>
      <c r="O8" s="19">
        <f t="shared" si="3"/>
        <v>1091472.19</v>
      </c>
      <c r="P8" s="19">
        <f t="shared" si="4"/>
        <v>95572.190000000061</v>
      </c>
      <c r="Q8" s="19">
        <f t="shared" si="5"/>
        <v>86.753681219681212</v>
      </c>
      <c r="R8" s="8"/>
    </row>
    <row r="9" spans="1:18">
      <c r="A9" s="15">
        <v>0</v>
      </c>
      <c r="B9" s="16" t="s">
        <v>25</v>
      </c>
      <c r="C9" s="17" t="s">
        <v>26</v>
      </c>
      <c r="D9" s="18">
        <v>1181900</v>
      </c>
      <c r="E9" s="18">
        <v>1189900</v>
      </c>
      <c r="F9" s="18">
        <v>500500</v>
      </c>
      <c r="G9" s="18">
        <v>500500</v>
      </c>
      <c r="H9" s="18">
        <v>0</v>
      </c>
      <c r="I9" s="18">
        <v>500500</v>
      </c>
      <c r="J9" s="18">
        <v>0</v>
      </c>
      <c r="K9" s="18">
        <v>0</v>
      </c>
      <c r="L9" s="19">
        <f t="shared" si="0"/>
        <v>0</v>
      </c>
      <c r="M9" s="19">
        <f t="shared" si="1"/>
        <v>689400</v>
      </c>
      <c r="N9" s="19">
        <f t="shared" si="2"/>
        <v>100</v>
      </c>
      <c r="O9" s="19">
        <f t="shared" si="3"/>
        <v>689400</v>
      </c>
      <c r="P9" s="19">
        <f t="shared" si="4"/>
        <v>0</v>
      </c>
      <c r="Q9" s="19">
        <f t="shared" si="5"/>
        <v>100</v>
      </c>
      <c r="R9" s="8"/>
    </row>
    <row r="10" spans="1:18">
      <c r="A10" s="15">
        <v>0</v>
      </c>
      <c r="B10" s="16" t="s">
        <v>27</v>
      </c>
      <c r="C10" s="17" t="s">
        <v>28</v>
      </c>
      <c r="D10" s="18">
        <v>225500</v>
      </c>
      <c r="E10" s="18">
        <v>227500</v>
      </c>
      <c r="F10" s="18">
        <v>96000</v>
      </c>
      <c r="G10" s="18">
        <v>96000</v>
      </c>
      <c r="H10" s="18">
        <v>0</v>
      </c>
      <c r="I10" s="18">
        <v>94000</v>
      </c>
      <c r="J10" s="18">
        <v>2000</v>
      </c>
      <c r="K10" s="18">
        <v>0</v>
      </c>
      <c r="L10" s="19">
        <f t="shared" si="0"/>
        <v>0</v>
      </c>
      <c r="M10" s="19">
        <f t="shared" si="1"/>
        <v>131500</v>
      </c>
      <c r="N10" s="19">
        <f t="shared" si="2"/>
        <v>100</v>
      </c>
      <c r="O10" s="19">
        <f t="shared" si="3"/>
        <v>133500</v>
      </c>
      <c r="P10" s="19">
        <f t="shared" si="4"/>
        <v>2000</v>
      </c>
      <c r="Q10" s="19">
        <f t="shared" si="5"/>
        <v>97.916666666666657</v>
      </c>
      <c r="R10" s="8"/>
    </row>
    <row r="11" spans="1:18">
      <c r="A11" s="15">
        <v>0</v>
      </c>
      <c r="B11" s="16" t="s">
        <v>29</v>
      </c>
      <c r="C11" s="17" t="s">
        <v>30</v>
      </c>
      <c r="D11" s="18">
        <v>15000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9">
        <f t="shared" si="0"/>
        <v>0</v>
      </c>
      <c r="M11" s="19">
        <f t="shared" si="1"/>
        <v>0</v>
      </c>
      <c r="N11" s="19">
        <f t="shared" si="2"/>
        <v>0</v>
      </c>
      <c r="O11" s="19">
        <f t="shared" si="3"/>
        <v>0</v>
      </c>
      <c r="P11" s="19">
        <f t="shared" si="4"/>
        <v>0</v>
      </c>
      <c r="Q11" s="19">
        <f t="shared" si="5"/>
        <v>0</v>
      </c>
      <c r="R11" s="8"/>
    </row>
    <row r="12" spans="1:18">
      <c r="A12" s="15">
        <v>0</v>
      </c>
      <c r="B12" s="16" t="s">
        <v>31</v>
      </c>
      <c r="C12" s="17" t="s">
        <v>32</v>
      </c>
      <c r="D12" s="18">
        <v>100000</v>
      </c>
      <c r="E12" s="18">
        <v>100000</v>
      </c>
      <c r="F12" s="18">
        <v>42000</v>
      </c>
      <c r="G12" s="18">
        <v>30247.33</v>
      </c>
      <c r="H12" s="18">
        <v>0</v>
      </c>
      <c r="I12" s="18">
        <v>9328.24</v>
      </c>
      <c r="J12" s="18">
        <v>20919.09</v>
      </c>
      <c r="K12" s="18">
        <v>0</v>
      </c>
      <c r="L12" s="19">
        <f t="shared" si="0"/>
        <v>11752.669999999998</v>
      </c>
      <c r="M12" s="19">
        <f t="shared" si="1"/>
        <v>69752.67</v>
      </c>
      <c r="N12" s="19">
        <f t="shared" si="2"/>
        <v>72.017452380952392</v>
      </c>
      <c r="O12" s="19">
        <f t="shared" si="3"/>
        <v>90671.76</v>
      </c>
      <c r="P12" s="19">
        <f t="shared" si="4"/>
        <v>32671.760000000002</v>
      </c>
      <c r="Q12" s="19">
        <f t="shared" si="5"/>
        <v>22.210095238095239</v>
      </c>
      <c r="R12" s="8"/>
    </row>
    <row r="13" spans="1:18">
      <c r="A13" s="15">
        <v>0</v>
      </c>
      <c r="B13" s="16" t="s">
        <v>33</v>
      </c>
      <c r="C13" s="17" t="s">
        <v>34</v>
      </c>
      <c r="D13" s="18">
        <v>180000</v>
      </c>
      <c r="E13" s="18">
        <v>200000</v>
      </c>
      <c r="F13" s="18">
        <v>83000</v>
      </c>
      <c r="G13" s="18">
        <v>66399.520000000004</v>
      </c>
      <c r="H13" s="18">
        <v>0</v>
      </c>
      <c r="I13" s="18">
        <v>22099.57</v>
      </c>
      <c r="J13" s="18">
        <v>44299.95</v>
      </c>
      <c r="K13" s="18">
        <v>0</v>
      </c>
      <c r="L13" s="19">
        <f t="shared" si="0"/>
        <v>16600.479999999996</v>
      </c>
      <c r="M13" s="19">
        <f t="shared" si="1"/>
        <v>133600.47999999998</v>
      </c>
      <c r="N13" s="19">
        <f t="shared" si="2"/>
        <v>79.999421686746999</v>
      </c>
      <c r="O13" s="19">
        <f t="shared" si="3"/>
        <v>177900.43</v>
      </c>
      <c r="P13" s="19">
        <f t="shared" si="4"/>
        <v>60900.43</v>
      </c>
      <c r="Q13" s="19">
        <f t="shared" si="5"/>
        <v>26.625987951807229</v>
      </c>
      <c r="R13" s="8"/>
    </row>
    <row r="14" spans="1:18" ht="25.5">
      <c r="A14" s="15">
        <v>0</v>
      </c>
      <c r="B14" s="16" t="s">
        <v>35</v>
      </c>
      <c r="C14" s="17" t="s">
        <v>36</v>
      </c>
      <c r="D14" s="18">
        <v>5000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9">
        <f t="shared" si="0"/>
        <v>0</v>
      </c>
      <c r="M14" s="19">
        <f t="shared" si="1"/>
        <v>0</v>
      </c>
      <c r="N14" s="19">
        <f t="shared" si="2"/>
        <v>0</v>
      </c>
      <c r="O14" s="19">
        <f t="shared" si="3"/>
        <v>0</v>
      </c>
      <c r="P14" s="19">
        <f t="shared" si="4"/>
        <v>0</v>
      </c>
      <c r="Q14" s="19">
        <f t="shared" si="5"/>
        <v>0</v>
      </c>
      <c r="R14" s="8"/>
    </row>
    <row r="15" spans="1:18">
      <c r="A15" s="15">
        <v>1</v>
      </c>
      <c r="B15" s="16" t="s">
        <v>37</v>
      </c>
      <c r="C15" s="17" t="s">
        <v>38</v>
      </c>
      <c r="D15" s="18">
        <v>0</v>
      </c>
      <c r="E15" s="18">
        <v>12858</v>
      </c>
      <c r="F15" s="18">
        <v>12858</v>
      </c>
      <c r="G15" s="18">
        <v>12857.03</v>
      </c>
      <c r="H15" s="18">
        <v>0</v>
      </c>
      <c r="I15" s="18">
        <v>12857.03</v>
      </c>
      <c r="J15" s="18">
        <v>0</v>
      </c>
      <c r="K15" s="18">
        <v>0</v>
      </c>
      <c r="L15" s="19">
        <f t="shared" si="0"/>
        <v>0.96999999999934516</v>
      </c>
      <c r="M15" s="19">
        <f t="shared" si="1"/>
        <v>0.96999999999934516</v>
      </c>
      <c r="N15" s="19">
        <f t="shared" si="2"/>
        <v>99.99245605848499</v>
      </c>
      <c r="O15" s="19">
        <f t="shared" si="3"/>
        <v>0.96999999999934516</v>
      </c>
      <c r="P15" s="19">
        <f t="shared" si="4"/>
        <v>0.96999999999934516</v>
      </c>
      <c r="Q15" s="19">
        <f t="shared" si="5"/>
        <v>99.99245605848499</v>
      </c>
      <c r="R15" s="8"/>
    </row>
    <row r="16" spans="1:18">
      <c r="A16" s="15">
        <v>0</v>
      </c>
      <c r="B16" s="16" t="s">
        <v>39</v>
      </c>
      <c r="C16" s="17" t="s">
        <v>40</v>
      </c>
      <c r="D16" s="18">
        <v>0</v>
      </c>
      <c r="E16" s="18">
        <v>12858</v>
      </c>
      <c r="F16" s="18">
        <v>12858</v>
      </c>
      <c r="G16" s="18">
        <v>12857.03</v>
      </c>
      <c r="H16" s="18">
        <v>0</v>
      </c>
      <c r="I16" s="18">
        <v>12857.03</v>
      </c>
      <c r="J16" s="18">
        <v>0</v>
      </c>
      <c r="K16" s="18">
        <v>0</v>
      </c>
      <c r="L16" s="19">
        <f t="shared" si="0"/>
        <v>0.96999999999934516</v>
      </c>
      <c r="M16" s="19">
        <f t="shared" si="1"/>
        <v>0.96999999999934516</v>
      </c>
      <c r="N16" s="19">
        <f t="shared" si="2"/>
        <v>99.99245605848499</v>
      </c>
      <c r="O16" s="19">
        <f t="shared" si="3"/>
        <v>0.96999999999934516</v>
      </c>
      <c r="P16" s="19">
        <f t="shared" si="4"/>
        <v>0.96999999999934516</v>
      </c>
      <c r="Q16" s="19">
        <f t="shared" si="5"/>
        <v>99.99245605848499</v>
      </c>
      <c r="R16" s="8"/>
    </row>
    <row r="17" spans="1:18" ht="76.5">
      <c r="A17" s="15">
        <v>1</v>
      </c>
      <c r="B17" s="16" t="s">
        <v>41</v>
      </c>
      <c r="C17" s="17" t="s">
        <v>42</v>
      </c>
      <c r="D17" s="18">
        <v>53000</v>
      </c>
      <c r="E17" s="18">
        <v>712546.56</v>
      </c>
      <c r="F17" s="18">
        <v>682546.56</v>
      </c>
      <c r="G17" s="18">
        <v>382076.96</v>
      </c>
      <c r="H17" s="18">
        <v>0</v>
      </c>
      <c r="I17" s="18">
        <v>381433.56</v>
      </c>
      <c r="J17" s="18">
        <v>643.4</v>
      </c>
      <c r="K17" s="18">
        <v>0</v>
      </c>
      <c r="L17" s="19">
        <f t="shared" si="0"/>
        <v>300469.60000000003</v>
      </c>
      <c r="M17" s="19">
        <f t="shared" si="1"/>
        <v>330469.60000000003</v>
      </c>
      <c r="N17" s="19">
        <f t="shared" si="2"/>
        <v>55.978153343853933</v>
      </c>
      <c r="O17" s="19">
        <f t="shared" si="3"/>
        <v>331113.00000000006</v>
      </c>
      <c r="P17" s="19">
        <f t="shared" si="4"/>
        <v>301113.00000000006</v>
      </c>
      <c r="Q17" s="19">
        <f t="shared" si="5"/>
        <v>55.883888712295317</v>
      </c>
      <c r="R17" s="8"/>
    </row>
    <row r="18" spans="1:18">
      <c r="A18" s="15">
        <v>1</v>
      </c>
      <c r="B18" s="16" t="s">
        <v>37</v>
      </c>
      <c r="C18" s="17" t="s">
        <v>38</v>
      </c>
      <c r="D18" s="18">
        <v>53000</v>
      </c>
      <c r="E18" s="18">
        <v>129000</v>
      </c>
      <c r="F18" s="18">
        <v>99000</v>
      </c>
      <c r="G18" s="18">
        <v>86350.399999999994</v>
      </c>
      <c r="H18" s="18">
        <v>0</v>
      </c>
      <c r="I18" s="18">
        <v>85707</v>
      </c>
      <c r="J18" s="18">
        <v>643.4</v>
      </c>
      <c r="K18" s="18">
        <v>0</v>
      </c>
      <c r="L18" s="19">
        <f t="shared" si="0"/>
        <v>12649.600000000006</v>
      </c>
      <c r="M18" s="19">
        <f t="shared" si="1"/>
        <v>42649.600000000006</v>
      </c>
      <c r="N18" s="19">
        <f t="shared" si="2"/>
        <v>87.222626262626264</v>
      </c>
      <c r="O18" s="19">
        <f t="shared" si="3"/>
        <v>43293</v>
      </c>
      <c r="P18" s="19">
        <f t="shared" si="4"/>
        <v>13293</v>
      </c>
      <c r="Q18" s="19">
        <f t="shared" si="5"/>
        <v>86.572727272727263</v>
      </c>
      <c r="R18" s="8"/>
    </row>
    <row r="19" spans="1:18">
      <c r="A19" s="15">
        <v>0</v>
      </c>
      <c r="B19" s="16" t="s">
        <v>43</v>
      </c>
      <c r="C19" s="17" t="s">
        <v>44</v>
      </c>
      <c r="D19" s="18">
        <v>43000</v>
      </c>
      <c r="E19" s="18">
        <v>117000</v>
      </c>
      <c r="F19" s="18">
        <v>87000</v>
      </c>
      <c r="G19" s="18">
        <v>86350.399999999994</v>
      </c>
      <c r="H19" s="18">
        <v>0</v>
      </c>
      <c r="I19" s="18">
        <v>85707</v>
      </c>
      <c r="J19" s="18">
        <v>643.4</v>
      </c>
      <c r="K19" s="18">
        <v>0</v>
      </c>
      <c r="L19" s="19">
        <f t="shared" si="0"/>
        <v>649.60000000000582</v>
      </c>
      <c r="M19" s="19">
        <f t="shared" si="1"/>
        <v>30649.600000000006</v>
      </c>
      <c r="N19" s="19">
        <f t="shared" si="2"/>
        <v>99.25333333333333</v>
      </c>
      <c r="O19" s="19">
        <f t="shared" si="3"/>
        <v>31293</v>
      </c>
      <c r="P19" s="19">
        <f t="shared" si="4"/>
        <v>1293</v>
      </c>
      <c r="Q19" s="19">
        <f t="shared" si="5"/>
        <v>98.513793103448279</v>
      </c>
      <c r="R19" s="8"/>
    </row>
    <row r="20" spans="1:18">
      <c r="A20" s="15">
        <v>0</v>
      </c>
      <c r="B20" s="16" t="s">
        <v>45</v>
      </c>
      <c r="C20" s="17" t="s">
        <v>46</v>
      </c>
      <c r="D20" s="18">
        <v>10000</v>
      </c>
      <c r="E20" s="18">
        <v>12000</v>
      </c>
      <c r="F20" s="18">
        <v>12000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9">
        <f t="shared" si="0"/>
        <v>12000</v>
      </c>
      <c r="M20" s="19">
        <f t="shared" si="1"/>
        <v>12000</v>
      </c>
      <c r="N20" s="19">
        <f t="shared" si="2"/>
        <v>0</v>
      </c>
      <c r="O20" s="19">
        <f t="shared" si="3"/>
        <v>12000</v>
      </c>
      <c r="P20" s="19">
        <f t="shared" si="4"/>
        <v>12000</v>
      </c>
      <c r="Q20" s="19">
        <f t="shared" si="5"/>
        <v>0</v>
      </c>
      <c r="R20" s="8"/>
    </row>
    <row r="21" spans="1:18">
      <c r="A21" s="15">
        <v>1</v>
      </c>
      <c r="B21" s="16" t="s">
        <v>47</v>
      </c>
      <c r="C21" s="17" t="s">
        <v>48</v>
      </c>
      <c r="D21" s="18">
        <v>0</v>
      </c>
      <c r="E21" s="18">
        <v>540000</v>
      </c>
      <c r="F21" s="18">
        <v>540000</v>
      </c>
      <c r="G21" s="18">
        <v>252180</v>
      </c>
      <c r="H21" s="18">
        <v>0</v>
      </c>
      <c r="I21" s="18">
        <v>252180</v>
      </c>
      <c r="J21" s="18">
        <v>0</v>
      </c>
      <c r="K21" s="18">
        <v>0</v>
      </c>
      <c r="L21" s="19">
        <f t="shared" si="0"/>
        <v>287820</v>
      </c>
      <c r="M21" s="19">
        <f t="shared" si="1"/>
        <v>287820</v>
      </c>
      <c r="N21" s="19">
        <f t="shared" si="2"/>
        <v>46.7</v>
      </c>
      <c r="O21" s="19">
        <f t="shared" si="3"/>
        <v>287820</v>
      </c>
      <c r="P21" s="19">
        <f t="shared" si="4"/>
        <v>287820</v>
      </c>
      <c r="Q21" s="19">
        <f t="shared" si="5"/>
        <v>46.7</v>
      </c>
      <c r="R21" s="8"/>
    </row>
    <row r="22" spans="1:18">
      <c r="A22" s="15">
        <v>0</v>
      </c>
      <c r="B22" s="16" t="s">
        <v>43</v>
      </c>
      <c r="C22" s="17" t="s">
        <v>44</v>
      </c>
      <c r="D22" s="18">
        <v>0</v>
      </c>
      <c r="E22" s="18">
        <v>540000</v>
      </c>
      <c r="F22" s="18">
        <v>540000</v>
      </c>
      <c r="G22" s="18">
        <v>252180</v>
      </c>
      <c r="H22" s="18">
        <v>0</v>
      </c>
      <c r="I22" s="18">
        <v>252180</v>
      </c>
      <c r="J22" s="18">
        <v>0</v>
      </c>
      <c r="K22" s="18">
        <v>0</v>
      </c>
      <c r="L22" s="19">
        <f t="shared" si="0"/>
        <v>287820</v>
      </c>
      <c r="M22" s="19">
        <f t="shared" si="1"/>
        <v>287820</v>
      </c>
      <c r="N22" s="19">
        <f t="shared" si="2"/>
        <v>46.7</v>
      </c>
      <c r="O22" s="19">
        <f t="shared" si="3"/>
        <v>287820</v>
      </c>
      <c r="P22" s="19">
        <f t="shared" si="4"/>
        <v>287820</v>
      </c>
      <c r="Q22" s="19">
        <f t="shared" si="5"/>
        <v>46.7</v>
      </c>
      <c r="R22" s="8"/>
    </row>
    <row r="23" spans="1:18" ht="38.25">
      <c r="A23" s="15">
        <v>1</v>
      </c>
      <c r="B23" s="16" t="s">
        <v>49</v>
      </c>
      <c r="C23" s="17" t="s">
        <v>50</v>
      </c>
      <c r="D23" s="18">
        <v>0</v>
      </c>
      <c r="E23" s="18">
        <v>43546.559999999998</v>
      </c>
      <c r="F23" s="18">
        <v>43546.559999999998</v>
      </c>
      <c r="G23" s="18">
        <v>43546.559999999998</v>
      </c>
      <c r="H23" s="18">
        <v>0</v>
      </c>
      <c r="I23" s="18">
        <v>43546.559999999998</v>
      </c>
      <c r="J23" s="18">
        <v>0</v>
      </c>
      <c r="K23" s="18">
        <v>0</v>
      </c>
      <c r="L23" s="19">
        <f t="shared" si="0"/>
        <v>0</v>
      </c>
      <c r="M23" s="19">
        <f t="shared" si="1"/>
        <v>0</v>
      </c>
      <c r="N23" s="19">
        <f t="shared" si="2"/>
        <v>100</v>
      </c>
      <c r="O23" s="19">
        <f t="shared" si="3"/>
        <v>0</v>
      </c>
      <c r="P23" s="19">
        <f t="shared" si="4"/>
        <v>0</v>
      </c>
      <c r="Q23" s="19">
        <f t="shared" si="5"/>
        <v>100</v>
      </c>
      <c r="R23" s="8"/>
    </row>
    <row r="24" spans="1:18" ht="25.5">
      <c r="A24" s="15">
        <v>0</v>
      </c>
      <c r="B24" s="16" t="s">
        <v>51</v>
      </c>
      <c r="C24" s="17" t="s">
        <v>52</v>
      </c>
      <c r="D24" s="18">
        <v>0</v>
      </c>
      <c r="E24" s="18">
        <v>43546.559999999998</v>
      </c>
      <c r="F24" s="18">
        <v>43546.559999999998</v>
      </c>
      <c r="G24" s="18">
        <v>43546.559999999998</v>
      </c>
      <c r="H24" s="18">
        <v>0</v>
      </c>
      <c r="I24" s="18">
        <v>43546.559999999998</v>
      </c>
      <c r="J24" s="18">
        <v>0</v>
      </c>
      <c r="K24" s="18">
        <v>0</v>
      </c>
      <c r="L24" s="19">
        <f t="shared" si="0"/>
        <v>0</v>
      </c>
      <c r="M24" s="19">
        <f t="shared" si="1"/>
        <v>0</v>
      </c>
      <c r="N24" s="19">
        <f t="shared" si="2"/>
        <v>100</v>
      </c>
      <c r="O24" s="19">
        <f t="shared" si="3"/>
        <v>0</v>
      </c>
      <c r="P24" s="19">
        <f t="shared" si="4"/>
        <v>0</v>
      </c>
      <c r="Q24" s="19">
        <f t="shared" si="5"/>
        <v>100</v>
      </c>
      <c r="R24" s="8"/>
    </row>
    <row r="25" spans="1:18" ht="76.5">
      <c r="A25" s="15">
        <v>1</v>
      </c>
      <c r="B25" s="16" t="s">
        <v>53</v>
      </c>
      <c r="C25" s="17" t="s">
        <v>54</v>
      </c>
      <c r="D25" s="18">
        <v>0</v>
      </c>
      <c r="E25" s="18">
        <v>1453.44</v>
      </c>
      <c r="F25" s="18">
        <v>1453.44</v>
      </c>
      <c r="G25" s="18">
        <v>1453.44</v>
      </c>
      <c r="H25" s="18">
        <v>0</v>
      </c>
      <c r="I25" s="18">
        <v>1453.44</v>
      </c>
      <c r="J25" s="18">
        <v>0</v>
      </c>
      <c r="K25" s="18">
        <v>0</v>
      </c>
      <c r="L25" s="19">
        <f t="shared" si="0"/>
        <v>0</v>
      </c>
      <c r="M25" s="19">
        <f t="shared" si="1"/>
        <v>0</v>
      </c>
      <c r="N25" s="19">
        <f t="shared" si="2"/>
        <v>100</v>
      </c>
      <c r="O25" s="19">
        <f t="shared" si="3"/>
        <v>0</v>
      </c>
      <c r="P25" s="19">
        <f t="shared" si="4"/>
        <v>0</v>
      </c>
      <c r="Q25" s="19">
        <f t="shared" si="5"/>
        <v>100</v>
      </c>
      <c r="R25" s="8"/>
    </row>
    <row r="26" spans="1:18" ht="25.5">
      <c r="A26" s="15">
        <v>1</v>
      </c>
      <c r="B26" s="16" t="s">
        <v>55</v>
      </c>
      <c r="C26" s="17" t="s">
        <v>56</v>
      </c>
      <c r="D26" s="18">
        <v>0</v>
      </c>
      <c r="E26" s="18">
        <v>1453.44</v>
      </c>
      <c r="F26" s="18">
        <v>1453.44</v>
      </c>
      <c r="G26" s="18">
        <v>1453.44</v>
      </c>
      <c r="H26" s="18">
        <v>0</v>
      </c>
      <c r="I26" s="18">
        <v>1453.44</v>
      </c>
      <c r="J26" s="18">
        <v>0</v>
      </c>
      <c r="K26" s="18">
        <v>0</v>
      </c>
      <c r="L26" s="19">
        <f t="shared" si="0"/>
        <v>0</v>
      </c>
      <c r="M26" s="19">
        <f t="shared" si="1"/>
        <v>0</v>
      </c>
      <c r="N26" s="19">
        <f t="shared" si="2"/>
        <v>100</v>
      </c>
      <c r="O26" s="19">
        <f t="shared" si="3"/>
        <v>0</v>
      </c>
      <c r="P26" s="19">
        <f t="shared" si="4"/>
        <v>0</v>
      </c>
      <c r="Q26" s="19">
        <f t="shared" si="5"/>
        <v>100</v>
      </c>
      <c r="R26" s="8"/>
    </row>
    <row r="27" spans="1:18">
      <c r="A27" s="15">
        <v>0</v>
      </c>
      <c r="B27" s="16" t="s">
        <v>39</v>
      </c>
      <c r="C27" s="17" t="s">
        <v>40</v>
      </c>
      <c r="D27" s="18">
        <v>0</v>
      </c>
      <c r="E27" s="18">
        <v>1453.44</v>
      </c>
      <c r="F27" s="18">
        <v>1453.44</v>
      </c>
      <c r="G27" s="18">
        <v>1453.44</v>
      </c>
      <c r="H27" s="18">
        <v>0</v>
      </c>
      <c r="I27" s="18">
        <v>1453.44</v>
      </c>
      <c r="J27" s="18">
        <v>0</v>
      </c>
      <c r="K27" s="18">
        <v>0</v>
      </c>
      <c r="L27" s="19">
        <f t="shared" si="0"/>
        <v>0</v>
      </c>
      <c r="M27" s="19">
        <f t="shared" si="1"/>
        <v>0</v>
      </c>
      <c r="N27" s="19">
        <f t="shared" si="2"/>
        <v>100</v>
      </c>
      <c r="O27" s="19">
        <f t="shared" si="3"/>
        <v>0</v>
      </c>
      <c r="P27" s="19">
        <f t="shared" si="4"/>
        <v>0</v>
      </c>
      <c r="Q27" s="19">
        <f t="shared" si="5"/>
        <v>100</v>
      </c>
      <c r="R27" s="8"/>
    </row>
    <row r="28" spans="1:18" ht="25.5">
      <c r="A28" s="15">
        <v>1</v>
      </c>
      <c r="B28" s="16" t="s">
        <v>57</v>
      </c>
      <c r="C28" s="17" t="s">
        <v>58</v>
      </c>
      <c r="D28" s="18">
        <v>7000</v>
      </c>
      <c r="E28" s="18">
        <v>7000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9">
        <f t="shared" si="0"/>
        <v>0</v>
      </c>
      <c r="M28" s="19">
        <f t="shared" si="1"/>
        <v>7000</v>
      </c>
      <c r="N28" s="19">
        <f t="shared" si="2"/>
        <v>0</v>
      </c>
      <c r="O28" s="19">
        <f t="shared" si="3"/>
        <v>7000</v>
      </c>
      <c r="P28" s="19">
        <f t="shared" si="4"/>
        <v>0</v>
      </c>
      <c r="Q28" s="19">
        <f t="shared" si="5"/>
        <v>0</v>
      </c>
      <c r="R28" s="8"/>
    </row>
    <row r="29" spans="1:18">
      <c r="A29" s="15">
        <v>1</v>
      </c>
      <c r="B29" s="16" t="s">
        <v>59</v>
      </c>
      <c r="C29" s="17" t="s">
        <v>60</v>
      </c>
      <c r="D29" s="18">
        <v>7000</v>
      </c>
      <c r="E29" s="18">
        <v>7000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9">
        <f t="shared" si="0"/>
        <v>0</v>
      </c>
      <c r="M29" s="19">
        <f t="shared" si="1"/>
        <v>7000</v>
      </c>
      <c r="N29" s="19">
        <f t="shared" si="2"/>
        <v>0</v>
      </c>
      <c r="O29" s="19">
        <f t="shared" si="3"/>
        <v>7000</v>
      </c>
      <c r="P29" s="19">
        <f t="shared" si="4"/>
        <v>0</v>
      </c>
      <c r="Q29" s="19">
        <f t="shared" si="5"/>
        <v>0</v>
      </c>
      <c r="R29" s="8"/>
    </row>
    <row r="30" spans="1:18">
      <c r="A30" s="15">
        <v>0</v>
      </c>
      <c r="B30" s="16" t="s">
        <v>61</v>
      </c>
      <c r="C30" s="17" t="s">
        <v>62</v>
      </c>
      <c r="D30" s="18">
        <v>7000</v>
      </c>
      <c r="E30" s="18">
        <v>7000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9">
        <f t="shared" si="0"/>
        <v>0</v>
      </c>
      <c r="M30" s="19">
        <f t="shared" si="1"/>
        <v>7000</v>
      </c>
      <c r="N30" s="19">
        <f t="shared" si="2"/>
        <v>0</v>
      </c>
      <c r="O30" s="19">
        <f t="shared" si="3"/>
        <v>7000</v>
      </c>
      <c r="P30" s="19">
        <f t="shared" si="4"/>
        <v>0</v>
      </c>
      <c r="Q30" s="19">
        <f t="shared" si="5"/>
        <v>0</v>
      </c>
      <c r="R30" s="8"/>
    </row>
    <row r="31" spans="1:18">
      <c r="A31" s="15">
        <v>1</v>
      </c>
      <c r="B31" s="16" t="s">
        <v>63</v>
      </c>
      <c r="C31" s="17" t="s">
        <v>64</v>
      </c>
      <c r="D31" s="18">
        <v>1767400</v>
      </c>
      <c r="E31" s="18">
        <v>2451258</v>
      </c>
      <c r="F31" s="18">
        <v>1418358</v>
      </c>
      <c r="G31" s="18">
        <v>1089534.28</v>
      </c>
      <c r="H31" s="18">
        <v>0</v>
      </c>
      <c r="I31" s="18">
        <v>1021671.8399999999</v>
      </c>
      <c r="J31" s="18">
        <v>67862.439999999988</v>
      </c>
      <c r="K31" s="18">
        <v>0</v>
      </c>
      <c r="L31" s="19">
        <f t="shared" si="0"/>
        <v>328823.71999999997</v>
      </c>
      <c r="M31" s="19">
        <f t="shared" si="1"/>
        <v>1361723.72</v>
      </c>
      <c r="N31" s="19">
        <f t="shared" si="2"/>
        <v>76.816592143873407</v>
      </c>
      <c r="O31" s="19">
        <f t="shared" si="3"/>
        <v>1429586.1600000001</v>
      </c>
      <c r="P31" s="19">
        <f t="shared" si="4"/>
        <v>396686.16000000015</v>
      </c>
      <c r="Q31" s="19">
        <f t="shared" si="5"/>
        <v>72.032014484354434</v>
      </c>
      <c r="R31" s="8"/>
    </row>
    <row r="33" spans="2:17">
      <c r="B33" s="12"/>
      <c r="C33" s="10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41" spans="2:17" hidden="1"/>
  </sheetData>
  <mergeCells count="2">
    <mergeCell ref="B2:Q2"/>
    <mergeCell ref="B3:Q3"/>
  </mergeCells>
  <conditionalFormatting sqref="B7:B31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31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31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31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31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31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31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31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31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31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31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31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31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31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31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31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33:B42">
    <cfRule type="expression" dxfId="47" priority="46" stopIfTrue="1">
      <formula>A33=1</formula>
    </cfRule>
    <cfRule type="expression" dxfId="46" priority="47" stopIfTrue="1">
      <formula>A33=2</formula>
    </cfRule>
    <cfRule type="expression" dxfId="45" priority="48" stopIfTrue="1">
      <formula>A33=3</formula>
    </cfRule>
  </conditionalFormatting>
  <conditionalFormatting sqref="C33:C42">
    <cfRule type="expression" dxfId="44" priority="43" stopIfTrue="1">
      <formula>A33=1</formula>
    </cfRule>
    <cfRule type="expression" dxfId="43" priority="44" stopIfTrue="1">
      <formula>A33=2</formula>
    </cfRule>
    <cfRule type="expression" dxfId="42" priority="45" stopIfTrue="1">
      <formula>A33=3</formula>
    </cfRule>
  </conditionalFormatting>
  <conditionalFormatting sqref="D33:D42">
    <cfRule type="expression" dxfId="41" priority="40" stopIfTrue="1">
      <formula>A33=1</formula>
    </cfRule>
    <cfRule type="expression" dxfId="40" priority="41" stopIfTrue="1">
      <formula>A33=2</formula>
    </cfRule>
    <cfRule type="expression" dxfId="39" priority="42" stopIfTrue="1">
      <formula>A33=3</formula>
    </cfRule>
  </conditionalFormatting>
  <conditionalFormatting sqref="E33:E42">
    <cfRule type="expression" dxfId="38" priority="37" stopIfTrue="1">
      <formula>A33=1</formula>
    </cfRule>
    <cfRule type="expression" dxfId="37" priority="38" stopIfTrue="1">
      <formula>A33=2</formula>
    </cfRule>
    <cfRule type="expression" dxfId="36" priority="39" stopIfTrue="1">
      <formula>A33=3</formula>
    </cfRule>
  </conditionalFormatting>
  <conditionalFormatting sqref="F33:F42">
    <cfRule type="expression" dxfId="35" priority="34" stopIfTrue="1">
      <formula>A33=1</formula>
    </cfRule>
    <cfRule type="expression" dxfId="34" priority="35" stopIfTrue="1">
      <formula>A33=2</formula>
    </cfRule>
    <cfRule type="expression" dxfId="33" priority="36" stopIfTrue="1">
      <formula>A33=3</formula>
    </cfRule>
  </conditionalFormatting>
  <conditionalFormatting sqref="G33:G42">
    <cfRule type="expression" dxfId="32" priority="31" stopIfTrue="1">
      <formula>A33=1</formula>
    </cfRule>
    <cfRule type="expression" dxfId="31" priority="32" stopIfTrue="1">
      <formula>A33=2</formula>
    </cfRule>
    <cfRule type="expression" dxfId="30" priority="33" stopIfTrue="1">
      <formula>A33=3</formula>
    </cfRule>
  </conditionalFormatting>
  <conditionalFormatting sqref="H33:H42">
    <cfRule type="expression" dxfId="29" priority="28" stopIfTrue="1">
      <formula>A33=1</formula>
    </cfRule>
    <cfRule type="expression" dxfId="28" priority="29" stopIfTrue="1">
      <formula>A33=2</formula>
    </cfRule>
    <cfRule type="expression" dxfId="27" priority="30" stopIfTrue="1">
      <formula>A33=3</formula>
    </cfRule>
  </conditionalFormatting>
  <conditionalFormatting sqref="I33:I42">
    <cfRule type="expression" dxfId="26" priority="25" stopIfTrue="1">
      <formula>A33=1</formula>
    </cfRule>
    <cfRule type="expression" dxfId="25" priority="26" stopIfTrue="1">
      <formula>A33=2</formula>
    </cfRule>
    <cfRule type="expression" dxfId="24" priority="27" stopIfTrue="1">
      <formula>A33=3</formula>
    </cfRule>
  </conditionalFormatting>
  <conditionalFormatting sqref="J33:J42">
    <cfRule type="expression" dxfId="23" priority="22" stopIfTrue="1">
      <formula>A33=1</formula>
    </cfRule>
    <cfRule type="expression" dxfId="22" priority="23" stopIfTrue="1">
      <formula>A33=2</formula>
    </cfRule>
    <cfRule type="expression" dxfId="21" priority="24" stopIfTrue="1">
      <formula>A33=3</formula>
    </cfRule>
  </conditionalFormatting>
  <conditionalFormatting sqref="K33:K42">
    <cfRule type="expression" dxfId="20" priority="19" stopIfTrue="1">
      <formula>A33=1</formula>
    </cfRule>
    <cfRule type="expression" dxfId="19" priority="20" stopIfTrue="1">
      <formula>A33=2</formula>
    </cfRule>
    <cfRule type="expression" dxfId="18" priority="21" stopIfTrue="1">
      <formula>A33=3</formula>
    </cfRule>
  </conditionalFormatting>
  <conditionalFormatting sqref="L33:L42">
    <cfRule type="expression" dxfId="17" priority="16" stopIfTrue="1">
      <formula>A33=1</formula>
    </cfRule>
    <cfRule type="expression" dxfId="16" priority="17" stopIfTrue="1">
      <formula>A33=2</formula>
    </cfRule>
    <cfRule type="expression" dxfId="15" priority="18" stopIfTrue="1">
      <formula>A33=3</formula>
    </cfRule>
  </conditionalFormatting>
  <conditionalFormatting sqref="M33:M42">
    <cfRule type="expression" dxfId="14" priority="13" stopIfTrue="1">
      <formula>A33=1</formula>
    </cfRule>
    <cfRule type="expression" dxfId="13" priority="14" stopIfTrue="1">
      <formula>A33=2</formula>
    </cfRule>
    <cfRule type="expression" dxfId="12" priority="15" stopIfTrue="1">
      <formula>A33=3</formula>
    </cfRule>
  </conditionalFormatting>
  <conditionalFormatting sqref="N33:N42">
    <cfRule type="expression" dxfId="11" priority="10" stopIfTrue="1">
      <formula>A33=1</formula>
    </cfRule>
    <cfRule type="expression" dxfId="10" priority="11" stopIfTrue="1">
      <formula>A33=2</formula>
    </cfRule>
    <cfRule type="expression" dxfId="9" priority="12" stopIfTrue="1">
      <formula>A33=3</formula>
    </cfRule>
  </conditionalFormatting>
  <conditionalFormatting sqref="O33:O42">
    <cfRule type="expression" dxfId="8" priority="7" stopIfTrue="1">
      <formula>A33=1</formula>
    </cfRule>
    <cfRule type="expression" dxfId="7" priority="8" stopIfTrue="1">
      <formula>A33=2</formula>
    </cfRule>
    <cfRule type="expression" dxfId="6" priority="9" stopIfTrue="1">
      <formula>A33=3</formula>
    </cfRule>
  </conditionalFormatting>
  <conditionalFormatting sqref="P33:P42">
    <cfRule type="expression" dxfId="5" priority="4" stopIfTrue="1">
      <formula>A33=1</formula>
    </cfRule>
    <cfRule type="expression" dxfId="4" priority="5" stopIfTrue="1">
      <formula>A33=2</formula>
    </cfRule>
    <cfRule type="expression" dxfId="3" priority="6" stopIfTrue="1">
      <formula>A33=3</formula>
    </cfRule>
  </conditionalFormatting>
  <conditionalFormatting sqref="Q33:Q42">
    <cfRule type="expression" dxfId="2" priority="1" stopIfTrue="1">
      <formula>A33=1</formula>
    </cfRule>
    <cfRule type="expression" dxfId="1" priority="2" stopIfTrue="1">
      <formula>A33=2</formula>
    </cfRule>
    <cfRule type="expression" dxfId="0" priority="3" stopIfTrue="1">
      <formula>A33=3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2025-06-02T05:55:03Z</dcterms:created>
  <dcterms:modified xsi:type="dcterms:W3CDTF">2025-06-02T05:55:43Z</dcterms:modified>
</cp:coreProperties>
</file>