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</calcChain>
</file>

<file path=xl/sharedStrings.xml><?xml version="1.0" encoding="utf-8"?>
<sst xmlns="http://schemas.openxmlformats.org/spreadsheetml/2006/main" count="83" uniqueCount="69">
  <si>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</si>
  <si>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</si>
  <si>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</si>
  <si>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</si>
  <si>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</si>
  <si>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</si>
  <si>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</si>
  <si>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</si>
  <si>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</si>
  <si>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</si>
  <si>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</si>
  <si>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</si>
  <si>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</si>
  <si>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</si>
  <si>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</si>
  <si>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</si>
  <si>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</si>
  <si>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30.11.2025</t>
  </si>
  <si>
    <t>Станом на  02.12.2025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</si>
  <si>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</si>
  <si>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</si>
  <si>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</si>
  <si>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</si>
  <si>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</si>
  <si>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</si>
  <si>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</si>
  <si>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</si>
  <si>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</si>
  <si>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</si>
  <si>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</si>
  <si>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</si>
  <si>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</si>
  <si>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</si>
  <si>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</si>
  <si>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</si>
  <si>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</si>
  <si>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</si>
  <si>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0180</t>
  </si>
  <si>
    <t>Інша діяльність у сфері державного управління</t>
  </si>
  <si>
    <t>2800</t>
  </si>
  <si>
    <t>Інші поточні видатки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</si>
  <si>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</si>
  <si>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</si>
  <si>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</si>
  <si>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</si>
  <si>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</si>
  <si>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</si>
  <si>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8240</t>
  </si>
  <si>
    <t>Заходи та роботи з територіальної оборони</t>
  </si>
  <si>
    <t>8420</t>
  </si>
  <si>
    <t>Інші заходи у сфері медіа (засобів масової інформації)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</si>
  <si>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</si>
  <si>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</si>
  <si>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</si>
  <si>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</si>
  <si>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08</t>
  </si>
  <si>
    <t>Орган праці тё соціального захисту населення (Міністерство праці та соціальної політики Автономної Республіки Крим, управління (головне управління) праці та соціального захисту населення обласної (Київської, Севастопольської міської) державної адміні</t>
  </si>
  <si>
    <t>3242</t>
  </si>
  <si>
    <t>Інші заходи у сфері соціального захисту і соціального забезпечення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</si>
  <si>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</si>
  <si>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</si>
  <si>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</si>
  <si>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</si>
  <si>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</si>
  <si>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</si>
  <si>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>51</t>
  </si>
  <si>
    <t>Орган з питань ветеранської політики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</si>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</sst>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1707400</v>
      </c>
      <c r="E7" s="18">
        <v>2270258</v>
      </c>
      <c r="F7" s="18">
        <v>2128158</v>
      </c>
      <c r="G7" s="18">
        <v>1665867.7</v>
      </c>
      <c r="H7" s="18">
        <v>0</v>
      </c>
      <c r="I7" s="18">
        <v>1650158.3800000001</v>
      </c>
      <c r="J7" s="18">
        <v>15709.32</v>
      </c>
      <c r="K7" s="18">
        <v>0</v>
      </c>
      <c r="L7" s="19">
        <f t="shared" ref="L7:L37" si="0">F7-G7</f>
        <v>462290.30000000005</v>
      </c>
      <c r="M7" s="19">
        <f t="shared" ref="M7:M37" si="1">E7-G7</f>
        <v>604390.30000000005</v>
      </c>
      <c r="N7" s="19">
        <f t="shared" ref="N7:N37" si="2">IF(F7=0,0,(G7/F7)*100)</f>
        <v>78.277444625821957</v>
      </c>
      <c r="O7" s="19">
        <f t="shared" ref="O7:O37" si="3">E7-I7</f>
        <v>620099.61999999988</v>
      </c>
      <c r="P7" s="19">
        <f t="shared" ref="P7:P37" si="4">F7-I7</f>
        <v>477999.61999999988</v>
      </c>
      <c r="Q7" s="19">
        <f t="shared" ref="Q7:Q37" si="5">IF(F7=0,0,(I7/F7)*100)</f>
        <v>77.539279508382378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1707400</v>
      </c>
      <c r="E8" s="18">
        <v>2257400</v>
      </c>
      <c r="F8" s="18">
        <v>2115300</v>
      </c>
      <c r="G8" s="18">
        <v>1653010.67</v>
      </c>
      <c r="H8" s="18">
        <v>0</v>
      </c>
      <c r="I8" s="18">
        <v>1637301.35</v>
      </c>
      <c r="J8" s="18">
        <v>15709.32</v>
      </c>
      <c r="K8" s="18">
        <v>0</v>
      </c>
      <c r="L8" s="19">
        <f t="shared" si="0"/>
        <v>462289.33000000007</v>
      </c>
      <c r="M8" s="19">
        <f t="shared" si="1"/>
        <v>604389.33000000007</v>
      </c>
      <c r="N8" s="19">
        <f t="shared" si="2"/>
        <v>78.145448399754173</v>
      </c>
      <c r="O8" s="19">
        <f t="shared" si="3"/>
        <v>620098.64999999991</v>
      </c>
      <c r="P8" s="19">
        <f t="shared" si="4"/>
        <v>477998.64999999991</v>
      </c>
      <c r="Q8" s="19">
        <f t="shared" si="5"/>
        <v>77.402796293669923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1181900</v>
      </c>
      <c r="E9" s="18">
        <v>1629900</v>
      </c>
      <c r="F9" s="18">
        <v>1531500</v>
      </c>
      <c r="G9" s="18">
        <v>1341477.98</v>
      </c>
      <c r="H9" s="18">
        <v>0</v>
      </c>
      <c r="I9" s="18">
        <v>1341477.98</v>
      </c>
      <c r="J9" s="18">
        <v>0</v>
      </c>
      <c r="K9" s="18">
        <v>0</v>
      </c>
      <c r="L9" s="19">
        <f t="shared" si="0"/>
        <v>190022.02000000002</v>
      </c>
      <c r="M9" s="19">
        <f t="shared" si="1"/>
        <v>288422.02</v>
      </c>
      <c r="N9" s="19">
        <f t="shared" si="2"/>
        <v>87.59242442050278</v>
      </c>
      <c r="O9" s="19">
        <f t="shared" si="3"/>
        <v>288422.02</v>
      </c>
      <c r="P9" s="19">
        <f t="shared" si="4"/>
        <v>190022.02000000002</v>
      </c>
      <c r="Q9" s="19">
        <f t="shared" si="5"/>
        <v>87.59242442050278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225500</v>
      </c>
      <c r="E10" s="18">
        <v>327500</v>
      </c>
      <c r="F10" s="18">
        <v>308800</v>
      </c>
      <c r="G10" s="18">
        <v>254776.32000000001</v>
      </c>
      <c r="H10" s="18">
        <v>0</v>
      </c>
      <c r="I10" s="18">
        <v>254776.32000000001</v>
      </c>
      <c r="J10" s="18">
        <v>0</v>
      </c>
      <c r="K10" s="18">
        <v>0</v>
      </c>
      <c r="L10" s="19">
        <f t="shared" si="0"/>
        <v>54023.679999999993</v>
      </c>
      <c r="M10" s="19">
        <f t="shared" si="1"/>
        <v>72723.679999999993</v>
      </c>
      <c r="N10" s="19">
        <f t="shared" si="2"/>
        <v>82.505284974093257</v>
      </c>
      <c r="O10" s="19">
        <f t="shared" si="3"/>
        <v>72723.679999999993</v>
      </c>
      <c r="P10" s="19">
        <f t="shared" si="4"/>
        <v>54023.679999999993</v>
      </c>
      <c r="Q10" s="19">
        <f t="shared" si="5"/>
        <v>82.505284974093257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15000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100000</v>
      </c>
      <c r="E12" s="18">
        <v>100000</v>
      </c>
      <c r="F12" s="18">
        <v>92400</v>
      </c>
      <c r="G12" s="18">
        <v>30149.99</v>
      </c>
      <c r="H12" s="18">
        <v>0</v>
      </c>
      <c r="I12" s="18">
        <v>17312.43</v>
      </c>
      <c r="J12" s="18">
        <v>12837.56</v>
      </c>
      <c r="K12" s="18">
        <v>0</v>
      </c>
      <c r="L12" s="19">
        <f t="shared" si="0"/>
        <v>62250.009999999995</v>
      </c>
      <c r="M12" s="19">
        <f t="shared" si="1"/>
        <v>69850.009999999995</v>
      </c>
      <c r="N12" s="19">
        <f t="shared" si="2"/>
        <v>32.629859307359311</v>
      </c>
      <c r="O12" s="19">
        <f t="shared" si="3"/>
        <v>82687.570000000007</v>
      </c>
      <c r="P12" s="19">
        <f t="shared" si="4"/>
        <v>75087.570000000007</v>
      </c>
      <c r="Q12" s="19">
        <f t="shared" si="5"/>
        <v>18.736396103896105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180000</v>
      </c>
      <c r="E13" s="18">
        <v>200000</v>
      </c>
      <c r="F13" s="18">
        <v>182600</v>
      </c>
      <c r="G13" s="18">
        <v>26606.38</v>
      </c>
      <c r="H13" s="18">
        <v>0</v>
      </c>
      <c r="I13" s="18">
        <v>23734.62</v>
      </c>
      <c r="J13" s="18">
        <v>2871.76</v>
      </c>
      <c r="K13" s="18">
        <v>0</v>
      </c>
      <c r="L13" s="19">
        <f t="shared" si="0"/>
        <v>155993.62</v>
      </c>
      <c r="M13" s="19">
        <f t="shared" si="1"/>
        <v>173393.62</v>
      </c>
      <c r="N13" s="19">
        <f t="shared" si="2"/>
        <v>14.570854326396496</v>
      </c>
      <c r="O13" s="19">
        <f t="shared" si="3"/>
        <v>176265.38</v>
      </c>
      <c r="P13" s="19">
        <f t="shared" si="4"/>
        <v>158865.38</v>
      </c>
      <c r="Q13" s="19">
        <f t="shared" si="5"/>
        <v>12.998148959474259</v>
      </c>
      <c r="R13" s="8"/>
    </row>
    <row r="14" spans="1:18" ht="25.5">
      <c r="A14" s="15">
        <v>0</v>
      </c>
      <c r="B14" s="16" t="s">
        <v>35</v>
      </c>
      <c r="C14" s="17" t="s">
        <v>36</v>
      </c>
      <c r="D14" s="18">
        <v>5000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f t="shared" si="0"/>
        <v>0</v>
      </c>
      <c r="M14" s="19">
        <f t="shared" si="1"/>
        <v>0</v>
      </c>
      <c r="N14" s="19">
        <f t="shared" si="2"/>
        <v>0</v>
      </c>
      <c r="O14" s="19">
        <f t="shared" si="3"/>
        <v>0</v>
      </c>
      <c r="P14" s="19">
        <f t="shared" si="4"/>
        <v>0</v>
      </c>
      <c r="Q14" s="19">
        <f t="shared" si="5"/>
        <v>0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0</v>
      </c>
      <c r="E15" s="18">
        <v>12858</v>
      </c>
      <c r="F15" s="18">
        <v>12858</v>
      </c>
      <c r="G15" s="18">
        <v>12857.03</v>
      </c>
      <c r="H15" s="18">
        <v>0</v>
      </c>
      <c r="I15" s="18">
        <v>12857.03</v>
      </c>
      <c r="J15" s="18">
        <v>0</v>
      </c>
      <c r="K15" s="18">
        <v>0</v>
      </c>
      <c r="L15" s="19">
        <f t="shared" si="0"/>
        <v>0.96999999999934516</v>
      </c>
      <c r="M15" s="19">
        <f t="shared" si="1"/>
        <v>0.96999999999934516</v>
      </c>
      <c r="N15" s="19">
        <f t="shared" si="2"/>
        <v>99.99245605848499</v>
      </c>
      <c r="O15" s="19">
        <f t="shared" si="3"/>
        <v>0.96999999999934516</v>
      </c>
      <c r="P15" s="19">
        <f t="shared" si="4"/>
        <v>0.96999999999934516</v>
      </c>
      <c r="Q15" s="19">
        <f t="shared" si="5"/>
        <v>99.99245605848499</v>
      </c>
      <c r="R15" s="8"/>
    </row>
    <row r="16" spans="1:18">
      <c r="A16" s="15">
        <v>0</v>
      </c>
      <c r="B16" s="16" t="s">
        <v>39</v>
      </c>
      <c r="C16" s="17" t="s">
        <v>40</v>
      </c>
      <c r="D16" s="18">
        <v>0</v>
      </c>
      <c r="E16" s="18">
        <v>12858</v>
      </c>
      <c r="F16" s="18">
        <v>12858</v>
      </c>
      <c r="G16" s="18">
        <v>12857.03</v>
      </c>
      <c r="H16" s="18">
        <v>0</v>
      </c>
      <c r="I16" s="18">
        <v>12857.03</v>
      </c>
      <c r="J16" s="18">
        <v>0</v>
      </c>
      <c r="K16" s="18">
        <v>0</v>
      </c>
      <c r="L16" s="19">
        <f t="shared" si="0"/>
        <v>0.96999999999934516</v>
      </c>
      <c r="M16" s="19">
        <f t="shared" si="1"/>
        <v>0.96999999999934516</v>
      </c>
      <c r="N16" s="19">
        <f t="shared" si="2"/>
        <v>99.99245605848499</v>
      </c>
      <c r="O16" s="19">
        <f t="shared" si="3"/>
        <v>0.96999999999934516</v>
      </c>
      <c r="P16" s="19">
        <f t="shared" si="4"/>
        <v>0.96999999999934516</v>
      </c>
      <c r="Q16" s="19">
        <f t="shared" si="5"/>
        <v>99.99245605848499</v>
      </c>
      <c r="R16" s="8"/>
    </row>
    <row r="17" spans="1:18" ht="76.5">
      <c r="A17" s="15">
        <v>1</v>
      </c>
      <c r="B17" s="16" t="s">
        <v>41</v>
      </c>
      <c r="C17" s="17" t="s">
        <v>42</v>
      </c>
      <c r="D17" s="18">
        <v>53000</v>
      </c>
      <c r="E17" s="18">
        <v>1536284.96</v>
      </c>
      <c r="F17" s="18">
        <v>1536284.96</v>
      </c>
      <c r="G17" s="18">
        <v>1501284.96</v>
      </c>
      <c r="H17" s="18">
        <v>0</v>
      </c>
      <c r="I17" s="18">
        <v>1415466.62</v>
      </c>
      <c r="J17" s="18">
        <v>85818.34</v>
      </c>
      <c r="K17" s="18">
        <v>0</v>
      </c>
      <c r="L17" s="19">
        <f t="shared" si="0"/>
        <v>35000</v>
      </c>
      <c r="M17" s="19">
        <f t="shared" si="1"/>
        <v>35000</v>
      </c>
      <c r="N17" s="19">
        <f t="shared" si="2"/>
        <v>97.721776824528689</v>
      </c>
      <c r="O17" s="19">
        <f t="shared" si="3"/>
        <v>120818.33999999985</v>
      </c>
      <c r="P17" s="19">
        <f t="shared" si="4"/>
        <v>120818.33999999985</v>
      </c>
      <c r="Q17" s="19">
        <f t="shared" si="5"/>
        <v>92.135681651143685</v>
      </c>
      <c r="R17" s="8"/>
    </row>
    <row r="18" spans="1:18">
      <c r="A18" s="15">
        <v>1</v>
      </c>
      <c r="B18" s="16" t="s">
        <v>37</v>
      </c>
      <c r="C18" s="17" t="s">
        <v>38</v>
      </c>
      <c r="D18" s="18">
        <v>53000</v>
      </c>
      <c r="E18" s="18">
        <v>352366.4</v>
      </c>
      <c r="F18" s="18">
        <v>352366.4</v>
      </c>
      <c r="G18" s="18">
        <v>347366.40000000002</v>
      </c>
      <c r="H18" s="18">
        <v>0</v>
      </c>
      <c r="I18" s="18">
        <v>332875.06</v>
      </c>
      <c r="J18" s="18">
        <v>14491.34</v>
      </c>
      <c r="K18" s="18">
        <v>0</v>
      </c>
      <c r="L18" s="19">
        <f t="shared" si="0"/>
        <v>5000</v>
      </c>
      <c r="M18" s="19">
        <f t="shared" si="1"/>
        <v>5000</v>
      </c>
      <c r="N18" s="19">
        <f t="shared" si="2"/>
        <v>98.581022481144629</v>
      </c>
      <c r="O18" s="19">
        <f t="shared" si="3"/>
        <v>19491.340000000026</v>
      </c>
      <c r="P18" s="19">
        <f t="shared" si="4"/>
        <v>19491.340000000026</v>
      </c>
      <c r="Q18" s="19">
        <f t="shared" si="5"/>
        <v>94.468445345526703</v>
      </c>
      <c r="R18" s="8"/>
    </row>
    <row r="19" spans="1:18">
      <c r="A19" s="15">
        <v>0</v>
      </c>
      <c r="B19" s="16" t="s">
        <v>43</v>
      </c>
      <c r="C19" s="17" t="s">
        <v>44</v>
      </c>
      <c r="D19" s="18">
        <v>43000</v>
      </c>
      <c r="E19" s="18">
        <v>352366.4</v>
      </c>
      <c r="F19" s="18">
        <v>352366.4</v>
      </c>
      <c r="G19" s="18">
        <v>347366.40000000002</v>
      </c>
      <c r="H19" s="18">
        <v>0</v>
      </c>
      <c r="I19" s="18">
        <v>332875.06</v>
      </c>
      <c r="J19" s="18">
        <v>14491.34</v>
      </c>
      <c r="K19" s="18">
        <v>0</v>
      </c>
      <c r="L19" s="19">
        <f t="shared" si="0"/>
        <v>5000</v>
      </c>
      <c r="M19" s="19">
        <f t="shared" si="1"/>
        <v>5000</v>
      </c>
      <c r="N19" s="19">
        <f t="shared" si="2"/>
        <v>98.581022481144629</v>
      </c>
      <c r="O19" s="19">
        <f t="shared" si="3"/>
        <v>19491.340000000026</v>
      </c>
      <c r="P19" s="19">
        <f t="shared" si="4"/>
        <v>19491.340000000026</v>
      </c>
      <c r="Q19" s="19">
        <f t="shared" si="5"/>
        <v>94.468445345526703</v>
      </c>
      <c r="R19" s="8"/>
    </row>
    <row r="20" spans="1:18">
      <c r="A20" s="15">
        <v>0</v>
      </c>
      <c r="B20" s="16" t="s">
        <v>45</v>
      </c>
      <c r="C20" s="17" t="s">
        <v>46</v>
      </c>
      <c r="D20" s="18">
        <v>10000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0</v>
      </c>
      <c r="O20" s="19">
        <f t="shared" si="3"/>
        <v>0</v>
      </c>
      <c r="P20" s="19">
        <f t="shared" si="4"/>
        <v>0</v>
      </c>
      <c r="Q20" s="19">
        <f t="shared" si="5"/>
        <v>0</v>
      </c>
      <c r="R20" s="8"/>
    </row>
    <row r="21" spans="1:18">
      <c r="A21" s="15">
        <v>1</v>
      </c>
      <c r="B21" s="16" t="s">
        <v>47</v>
      </c>
      <c r="C21" s="17" t="s">
        <v>48</v>
      </c>
      <c r="D21" s="18">
        <v>0</v>
      </c>
      <c r="E21" s="18">
        <v>925000</v>
      </c>
      <c r="F21" s="18">
        <v>925000</v>
      </c>
      <c r="G21" s="18">
        <v>925000</v>
      </c>
      <c r="H21" s="18">
        <v>0</v>
      </c>
      <c r="I21" s="18">
        <v>853673</v>
      </c>
      <c r="J21" s="18">
        <v>71327</v>
      </c>
      <c r="K21" s="18">
        <v>0</v>
      </c>
      <c r="L21" s="19">
        <f t="shared" si="0"/>
        <v>0</v>
      </c>
      <c r="M21" s="19">
        <f t="shared" si="1"/>
        <v>0</v>
      </c>
      <c r="N21" s="19">
        <f t="shared" si="2"/>
        <v>100</v>
      </c>
      <c r="O21" s="19">
        <f t="shared" si="3"/>
        <v>71327</v>
      </c>
      <c r="P21" s="19">
        <f t="shared" si="4"/>
        <v>71327</v>
      </c>
      <c r="Q21" s="19">
        <f t="shared" si="5"/>
        <v>92.288972972972971</v>
      </c>
      <c r="R21" s="8"/>
    </row>
    <row r="22" spans="1:18">
      <c r="A22" s="15">
        <v>0</v>
      </c>
      <c r="B22" s="16" t="s">
        <v>43</v>
      </c>
      <c r="C22" s="17" t="s">
        <v>44</v>
      </c>
      <c r="D22" s="18">
        <v>0</v>
      </c>
      <c r="E22" s="18">
        <v>865253</v>
      </c>
      <c r="F22" s="18">
        <v>865253</v>
      </c>
      <c r="G22" s="18">
        <v>865253</v>
      </c>
      <c r="H22" s="18">
        <v>0</v>
      </c>
      <c r="I22" s="18">
        <v>794366</v>
      </c>
      <c r="J22" s="18">
        <v>70887</v>
      </c>
      <c r="K22" s="18">
        <v>0</v>
      </c>
      <c r="L22" s="19">
        <f t="shared" si="0"/>
        <v>0</v>
      </c>
      <c r="M22" s="19">
        <f t="shared" si="1"/>
        <v>0</v>
      </c>
      <c r="N22" s="19">
        <f t="shared" si="2"/>
        <v>100</v>
      </c>
      <c r="O22" s="19">
        <f t="shared" si="3"/>
        <v>70887</v>
      </c>
      <c r="P22" s="19">
        <f t="shared" si="4"/>
        <v>70887</v>
      </c>
      <c r="Q22" s="19">
        <f t="shared" si="5"/>
        <v>91.807367324932713</v>
      </c>
      <c r="R22" s="8"/>
    </row>
    <row r="23" spans="1:18">
      <c r="A23" s="15">
        <v>0</v>
      </c>
      <c r="B23" s="16" t="s">
        <v>45</v>
      </c>
      <c r="C23" s="17" t="s">
        <v>46</v>
      </c>
      <c r="D23" s="18">
        <v>0</v>
      </c>
      <c r="E23" s="18">
        <v>59747</v>
      </c>
      <c r="F23" s="18">
        <v>59747</v>
      </c>
      <c r="G23" s="18">
        <v>59747</v>
      </c>
      <c r="H23" s="18">
        <v>0</v>
      </c>
      <c r="I23" s="18">
        <v>59307</v>
      </c>
      <c r="J23" s="18">
        <v>440</v>
      </c>
      <c r="K23" s="18">
        <v>0</v>
      </c>
      <c r="L23" s="19">
        <f t="shared" si="0"/>
        <v>0</v>
      </c>
      <c r="M23" s="19">
        <f t="shared" si="1"/>
        <v>0</v>
      </c>
      <c r="N23" s="19">
        <f t="shared" si="2"/>
        <v>100</v>
      </c>
      <c r="O23" s="19">
        <f t="shared" si="3"/>
        <v>440</v>
      </c>
      <c r="P23" s="19">
        <f t="shared" si="4"/>
        <v>440</v>
      </c>
      <c r="Q23" s="19">
        <f t="shared" si="5"/>
        <v>99.263561350360689</v>
      </c>
      <c r="R23" s="8"/>
    </row>
    <row r="24" spans="1:18" ht="25.5">
      <c r="A24" s="15">
        <v>1</v>
      </c>
      <c r="B24" s="16" t="s">
        <v>49</v>
      </c>
      <c r="C24" s="17" t="s">
        <v>50</v>
      </c>
      <c r="D24" s="18">
        <v>0</v>
      </c>
      <c r="E24" s="18">
        <v>30000</v>
      </c>
      <c r="F24" s="18">
        <v>30000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9">
        <f t="shared" si="0"/>
        <v>30000</v>
      </c>
      <c r="M24" s="19">
        <f t="shared" si="1"/>
        <v>30000</v>
      </c>
      <c r="N24" s="19">
        <f t="shared" si="2"/>
        <v>0</v>
      </c>
      <c r="O24" s="19">
        <f t="shared" si="3"/>
        <v>30000</v>
      </c>
      <c r="P24" s="19">
        <f t="shared" si="4"/>
        <v>30000</v>
      </c>
      <c r="Q24" s="19">
        <f t="shared" si="5"/>
        <v>0</v>
      </c>
      <c r="R24" s="8"/>
    </row>
    <row r="25" spans="1:18">
      <c r="A25" s="15">
        <v>0</v>
      </c>
      <c r="B25" s="16" t="s">
        <v>45</v>
      </c>
      <c r="C25" s="17" t="s">
        <v>46</v>
      </c>
      <c r="D25" s="18">
        <v>0</v>
      </c>
      <c r="E25" s="18">
        <v>30000</v>
      </c>
      <c r="F25" s="18">
        <v>30000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9">
        <f t="shared" si="0"/>
        <v>30000</v>
      </c>
      <c r="M25" s="19">
        <f t="shared" si="1"/>
        <v>30000</v>
      </c>
      <c r="N25" s="19">
        <f t="shared" si="2"/>
        <v>0</v>
      </c>
      <c r="O25" s="19">
        <f t="shared" si="3"/>
        <v>30000</v>
      </c>
      <c r="P25" s="19">
        <f t="shared" si="4"/>
        <v>30000</v>
      </c>
      <c r="Q25" s="19">
        <f t="shared" si="5"/>
        <v>0</v>
      </c>
      <c r="R25" s="8"/>
    </row>
    <row r="26" spans="1:18" ht="38.25">
      <c r="A26" s="15">
        <v>1</v>
      </c>
      <c r="B26" s="16" t="s">
        <v>51</v>
      </c>
      <c r="C26" s="17" t="s">
        <v>52</v>
      </c>
      <c r="D26" s="18">
        <v>0</v>
      </c>
      <c r="E26" s="18">
        <v>228918.56</v>
      </c>
      <c r="F26" s="18">
        <v>228918.56</v>
      </c>
      <c r="G26" s="18">
        <v>228918.56</v>
      </c>
      <c r="H26" s="18">
        <v>0</v>
      </c>
      <c r="I26" s="18">
        <v>228918.56</v>
      </c>
      <c r="J26" s="18">
        <v>0</v>
      </c>
      <c r="K26" s="18">
        <v>0</v>
      </c>
      <c r="L26" s="19">
        <f t="shared" si="0"/>
        <v>0</v>
      </c>
      <c r="M26" s="19">
        <f t="shared" si="1"/>
        <v>0</v>
      </c>
      <c r="N26" s="19">
        <f t="shared" si="2"/>
        <v>100</v>
      </c>
      <c r="O26" s="19">
        <f t="shared" si="3"/>
        <v>0</v>
      </c>
      <c r="P26" s="19">
        <f t="shared" si="4"/>
        <v>0</v>
      </c>
      <c r="Q26" s="19">
        <f t="shared" si="5"/>
        <v>100</v>
      </c>
      <c r="R26" s="8"/>
    </row>
    <row r="27" spans="1:18" ht="25.5">
      <c r="A27" s="15">
        <v>0</v>
      </c>
      <c r="B27" s="16" t="s">
        <v>53</v>
      </c>
      <c r="C27" s="17" t="s">
        <v>54</v>
      </c>
      <c r="D27" s="18">
        <v>0</v>
      </c>
      <c r="E27" s="18">
        <v>228918.56</v>
      </c>
      <c r="F27" s="18">
        <v>228918.56</v>
      </c>
      <c r="G27" s="18">
        <v>228918.56</v>
      </c>
      <c r="H27" s="18">
        <v>0</v>
      </c>
      <c r="I27" s="18">
        <v>228918.56</v>
      </c>
      <c r="J27" s="18">
        <v>0</v>
      </c>
      <c r="K27" s="18">
        <v>0</v>
      </c>
      <c r="L27" s="19">
        <f t="shared" si="0"/>
        <v>0</v>
      </c>
      <c r="M27" s="19">
        <f t="shared" si="1"/>
        <v>0</v>
      </c>
      <c r="N27" s="19">
        <f t="shared" si="2"/>
        <v>100</v>
      </c>
      <c r="O27" s="19">
        <f t="shared" si="3"/>
        <v>0</v>
      </c>
      <c r="P27" s="19">
        <f t="shared" si="4"/>
        <v>0</v>
      </c>
      <c r="Q27" s="19">
        <f t="shared" si="5"/>
        <v>100</v>
      </c>
      <c r="R27" s="8"/>
    </row>
    <row r="28" spans="1:18" ht="76.5">
      <c r="A28" s="15">
        <v>1</v>
      </c>
      <c r="B28" s="16" t="s">
        <v>55</v>
      </c>
      <c r="C28" s="17" t="s">
        <v>56</v>
      </c>
      <c r="D28" s="18">
        <v>0</v>
      </c>
      <c r="E28" s="18">
        <v>8115.0400000000009</v>
      </c>
      <c r="F28" s="18">
        <v>8115.0400000000009</v>
      </c>
      <c r="G28" s="18">
        <v>8115.04</v>
      </c>
      <c r="H28" s="18">
        <v>0</v>
      </c>
      <c r="I28" s="18">
        <v>8115.04</v>
      </c>
      <c r="J28" s="18">
        <v>0</v>
      </c>
      <c r="K28" s="18">
        <v>0</v>
      </c>
      <c r="L28" s="19">
        <f t="shared" si="0"/>
        <v>0</v>
      </c>
      <c r="M28" s="19">
        <f t="shared" si="1"/>
        <v>0</v>
      </c>
      <c r="N28" s="19">
        <f t="shared" si="2"/>
        <v>99.999999999999986</v>
      </c>
      <c r="O28" s="19">
        <f t="shared" si="3"/>
        <v>0</v>
      </c>
      <c r="P28" s="19">
        <f t="shared" si="4"/>
        <v>0</v>
      </c>
      <c r="Q28" s="19">
        <f t="shared" si="5"/>
        <v>99.999999999999986</v>
      </c>
      <c r="R28" s="8"/>
    </row>
    <row r="29" spans="1:18" ht="25.5">
      <c r="A29" s="15">
        <v>1</v>
      </c>
      <c r="B29" s="16" t="s">
        <v>57</v>
      </c>
      <c r="C29" s="17" t="s">
        <v>58</v>
      </c>
      <c r="D29" s="18">
        <v>0</v>
      </c>
      <c r="E29" s="18">
        <v>8115.0400000000009</v>
      </c>
      <c r="F29" s="18">
        <v>8115.0400000000009</v>
      </c>
      <c r="G29" s="18">
        <v>8115.04</v>
      </c>
      <c r="H29" s="18">
        <v>0</v>
      </c>
      <c r="I29" s="18">
        <v>8115.04</v>
      </c>
      <c r="J29" s="18">
        <v>0</v>
      </c>
      <c r="K29" s="18">
        <v>0</v>
      </c>
      <c r="L29" s="19">
        <f t="shared" si="0"/>
        <v>0</v>
      </c>
      <c r="M29" s="19">
        <f t="shared" si="1"/>
        <v>0</v>
      </c>
      <c r="N29" s="19">
        <f t="shared" si="2"/>
        <v>99.999999999999986</v>
      </c>
      <c r="O29" s="19">
        <f t="shared" si="3"/>
        <v>0</v>
      </c>
      <c r="P29" s="19">
        <f t="shared" si="4"/>
        <v>0</v>
      </c>
      <c r="Q29" s="19">
        <f t="shared" si="5"/>
        <v>99.999999999999986</v>
      </c>
      <c r="R29" s="8"/>
    </row>
    <row r="30" spans="1:18">
      <c r="A30" s="15">
        <v>0</v>
      </c>
      <c r="B30" s="16" t="s">
        <v>39</v>
      </c>
      <c r="C30" s="17" t="s">
        <v>40</v>
      </c>
      <c r="D30" s="18">
        <v>0</v>
      </c>
      <c r="E30" s="18">
        <v>8115.0400000000009</v>
      </c>
      <c r="F30" s="18">
        <v>8115.0400000000009</v>
      </c>
      <c r="G30" s="18">
        <v>8115.04</v>
      </c>
      <c r="H30" s="18">
        <v>0</v>
      </c>
      <c r="I30" s="18">
        <v>8115.04</v>
      </c>
      <c r="J30" s="18">
        <v>0</v>
      </c>
      <c r="K30" s="18">
        <v>0</v>
      </c>
      <c r="L30" s="19">
        <f t="shared" si="0"/>
        <v>0</v>
      </c>
      <c r="M30" s="19">
        <f t="shared" si="1"/>
        <v>0</v>
      </c>
      <c r="N30" s="19">
        <f t="shared" si="2"/>
        <v>99.999999999999986</v>
      </c>
      <c r="O30" s="19">
        <f t="shared" si="3"/>
        <v>0</v>
      </c>
      <c r="P30" s="19">
        <f t="shared" si="4"/>
        <v>0</v>
      </c>
      <c r="Q30" s="19">
        <f t="shared" si="5"/>
        <v>99.999999999999986</v>
      </c>
      <c r="R30" s="8"/>
    </row>
    <row r="31" spans="1:18" ht="25.5">
      <c r="A31" s="15">
        <v>1</v>
      </c>
      <c r="B31" s="16" t="s">
        <v>59</v>
      </c>
      <c r="C31" s="17" t="s">
        <v>60</v>
      </c>
      <c r="D31" s="18">
        <v>7000</v>
      </c>
      <c r="E31" s="18">
        <v>7000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>
        <f t="shared" si="0"/>
        <v>0</v>
      </c>
      <c r="M31" s="19">
        <f t="shared" si="1"/>
        <v>7000</v>
      </c>
      <c r="N31" s="19">
        <f t="shared" si="2"/>
        <v>0</v>
      </c>
      <c r="O31" s="19">
        <f t="shared" si="3"/>
        <v>7000</v>
      </c>
      <c r="P31" s="19">
        <f t="shared" si="4"/>
        <v>0</v>
      </c>
      <c r="Q31" s="19">
        <f t="shared" si="5"/>
        <v>0</v>
      </c>
      <c r="R31" s="8"/>
    </row>
    <row r="32" spans="1:18">
      <c r="A32" s="15">
        <v>1</v>
      </c>
      <c r="B32" s="16" t="s">
        <v>61</v>
      </c>
      <c r="C32" s="17" t="s">
        <v>62</v>
      </c>
      <c r="D32" s="18">
        <v>7000</v>
      </c>
      <c r="E32" s="18">
        <v>7000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f t="shared" si="0"/>
        <v>0</v>
      </c>
      <c r="M32" s="19">
        <f t="shared" si="1"/>
        <v>7000</v>
      </c>
      <c r="N32" s="19">
        <f t="shared" si="2"/>
        <v>0</v>
      </c>
      <c r="O32" s="19">
        <f t="shared" si="3"/>
        <v>7000</v>
      </c>
      <c r="P32" s="19">
        <f t="shared" si="4"/>
        <v>0</v>
      </c>
      <c r="Q32" s="19">
        <f t="shared" si="5"/>
        <v>0</v>
      </c>
      <c r="R32" s="8"/>
    </row>
    <row r="33" spans="1:18">
      <c r="A33" s="15">
        <v>0</v>
      </c>
      <c r="B33" s="16" t="s">
        <v>63</v>
      </c>
      <c r="C33" s="17" t="s">
        <v>64</v>
      </c>
      <c r="D33" s="18">
        <v>7000</v>
      </c>
      <c r="E33" s="18">
        <v>7000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9">
        <f t="shared" si="0"/>
        <v>0</v>
      </c>
      <c r="M33" s="19">
        <f t="shared" si="1"/>
        <v>7000</v>
      </c>
      <c r="N33" s="19">
        <f t="shared" si="2"/>
        <v>0</v>
      </c>
      <c r="O33" s="19">
        <f t="shared" si="3"/>
        <v>7000</v>
      </c>
      <c r="P33" s="19">
        <f t="shared" si="4"/>
        <v>0</v>
      </c>
      <c r="Q33" s="19">
        <f t="shared" si="5"/>
        <v>0</v>
      </c>
      <c r="R33" s="8"/>
    </row>
    <row r="34" spans="1:18">
      <c r="A34" s="15">
        <v>1</v>
      </c>
      <c r="B34" s="16" t="s">
        <v>65</v>
      </c>
      <c r="C34" s="17" t="s">
        <v>66</v>
      </c>
      <c r="D34" s="18">
        <v>0</v>
      </c>
      <c r="E34" s="18">
        <v>12000</v>
      </c>
      <c r="F34" s="18">
        <v>12000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9">
        <f t="shared" si="0"/>
        <v>12000</v>
      </c>
      <c r="M34" s="19">
        <f t="shared" si="1"/>
        <v>12000</v>
      </c>
      <c r="N34" s="19">
        <f t="shared" si="2"/>
        <v>0</v>
      </c>
      <c r="O34" s="19">
        <f t="shared" si="3"/>
        <v>12000</v>
      </c>
      <c r="P34" s="19">
        <f t="shared" si="4"/>
        <v>12000</v>
      </c>
      <c r="Q34" s="19">
        <f t="shared" si="5"/>
        <v>0</v>
      </c>
      <c r="R34" s="8"/>
    </row>
    <row r="35" spans="1:18" ht="25.5">
      <c r="A35" s="15">
        <v>1</v>
      </c>
      <c r="B35" s="16" t="s">
        <v>57</v>
      </c>
      <c r="C35" s="17" t="s">
        <v>58</v>
      </c>
      <c r="D35" s="18">
        <v>0</v>
      </c>
      <c r="E35" s="18">
        <v>12000</v>
      </c>
      <c r="F35" s="18">
        <v>12000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9">
        <f t="shared" si="0"/>
        <v>12000</v>
      </c>
      <c r="M35" s="19">
        <f t="shared" si="1"/>
        <v>12000</v>
      </c>
      <c r="N35" s="19">
        <f t="shared" si="2"/>
        <v>0</v>
      </c>
      <c r="O35" s="19">
        <f t="shared" si="3"/>
        <v>12000</v>
      </c>
      <c r="P35" s="19">
        <f t="shared" si="4"/>
        <v>12000</v>
      </c>
      <c r="Q35" s="19">
        <f t="shared" si="5"/>
        <v>0</v>
      </c>
      <c r="R35" s="8"/>
    </row>
    <row r="36" spans="1:18">
      <c r="A36" s="15">
        <v>0</v>
      </c>
      <c r="B36" s="16" t="s">
        <v>43</v>
      </c>
      <c r="C36" s="17" t="s">
        <v>44</v>
      </c>
      <c r="D36" s="18">
        <v>0</v>
      </c>
      <c r="E36" s="18">
        <v>12000</v>
      </c>
      <c r="F36" s="18">
        <v>12000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>
        <f t="shared" si="0"/>
        <v>12000</v>
      </c>
      <c r="M36" s="19">
        <f t="shared" si="1"/>
        <v>12000</v>
      </c>
      <c r="N36" s="19">
        <f t="shared" si="2"/>
        <v>0</v>
      </c>
      <c r="O36" s="19">
        <f t="shared" si="3"/>
        <v>12000</v>
      </c>
      <c r="P36" s="19">
        <f t="shared" si="4"/>
        <v>12000</v>
      </c>
      <c r="Q36" s="19">
        <f t="shared" si="5"/>
        <v>0</v>
      </c>
      <c r="R36" s="8"/>
    </row>
    <row r="37" spans="1:18">
      <c r="A37" s="15">
        <v>1</v>
      </c>
      <c r="B37" s="16" t="s">
        <v>67</v>
      </c>
      <c r="C37" s="17" t="s">
        <v>68</v>
      </c>
      <c r="D37" s="18">
        <v>1767400</v>
      </c>
      <c r="E37" s="18">
        <v>3833658</v>
      </c>
      <c r="F37" s="18">
        <v>3684558</v>
      </c>
      <c r="G37" s="18">
        <v>3175267.7</v>
      </c>
      <c r="H37" s="18">
        <v>0</v>
      </c>
      <c r="I37" s="18">
        <v>3073740.0400000005</v>
      </c>
      <c r="J37" s="18">
        <v>101527.66</v>
      </c>
      <c r="K37" s="18">
        <v>0</v>
      </c>
      <c r="L37" s="19">
        <f t="shared" si="0"/>
        <v>509290.29999999981</v>
      </c>
      <c r="M37" s="19">
        <f t="shared" si="1"/>
        <v>658390.29999999981</v>
      </c>
      <c r="N37" s="19">
        <f t="shared" si="2"/>
        <v>86.177709782285973</v>
      </c>
      <c r="O37" s="19">
        <f t="shared" si="3"/>
        <v>759917.9599999995</v>
      </c>
      <c r="P37" s="19">
        <f t="shared" si="4"/>
        <v>610817.9599999995</v>
      </c>
      <c r="Q37" s="19">
        <f t="shared" si="5"/>
        <v>83.422218893012428</v>
      </c>
      <c r="R37" s="8"/>
    </row>
    <row r="39" spans="1:18">
      <c r="B39" s="12"/>
      <c r="C39" s="1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7" spans="1:18" hidden="1"/>
  </sheetData>
  <mergeCells count="2">
    <mergeCell ref="B2:Q2"/>
    <mergeCell ref="B3:Q3"/>
  </mergeCells>
  <conditionalFormatting sqref="B7:B37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37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37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37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37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37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37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37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37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37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37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37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37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37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37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37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39:B48">
    <cfRule type="expression" dxfId="47" priority="46" stopIfTrue="1">
      <formula>A39=1</formula>
    </cfRule>
    <cfRule type="expression" dxfId="46" priority="47" stopIfTrue="1">
      <formula>A39=2</formula>
    </cfRule>
    <cfRule type="expression" dxfId="45" priority="48" stopIfTrue="1">
      <formula>A39=3</formula>
    </cfRule>
  </conditionalFormatting>
  <conditionalFormatting sqref="C39:C48">
    <cfRule type="expression" dxfId="44" priority="43" stopIfTrue="1">
      <formula>A39=1</formula>
    </cfRule>
    <cfRule type="expression" dxfId="43" priority="44" stopIfTrue="1">
      <formula>A39=2</formula>
    </cfRule>
    <cfRule type="expression" dxfId="42" priority="45" stopIfTrue="1">
      <formula>A39=3</formula>
    </cfRule>
  </conditionalFormatting>
  <conditionalFormatting sqref="D39:D48">
    <cfRule type="expression" dxfId="41" priority="40" stopIfTrue="1">
      <formula>A39=1</formula>
    </cfRule>
    <cfRule type="expression" dxfId="40" priority="41" stopIfTrue="1">
      <formula>A39=2</formula>
    </cfRule>
    <cfRule type="expression" dxfId="39" priority="42" stopIfTrue="1">
      <formula>A39=3</formula>
    </cfRule>
  </conditionalFormatting>
  <conditionalFormatting sqref="E39:E48">
    <cfRule type="expression" dxfId="38" priority="37" stopIfTrue="1">
      <formula>A39=1</formula>
    </cfRule>
    <cfRule type="expression" dxfId="37" priority="38" stopIfTrue="1">
      <formula>A39=2</formula>
    </cfRule>
    <cfRule type="expression" dxfId="36" priority="39" stopIfTrue="1">
      <formula>A39=3</formula>
    </cfRule>
  </conditionalFormatting>
  <conditionalFormatting sqref="F39:F48">
    <cfRule type="expression" dxfId="35" priority="34" stopIfTrue="1">
      <formula>A39=1</formula>
    </cfRule>
    <cfRule type="expression" dxfId="34" priority="35" stopIfTrue="1">
      <formula>A39=2</formula>
    </cfRule>
    <cfRule type="expression" dxfId="33" priority="36" stopIfTrue="1">
      <formula>A39=3</formula>
    </cfRule>
  </conditionalFormatting>
  <conditionalFormatting sqref="G39:G48">
    <cfRule type="expression" dxfId="32" priority="31" stopIfTrue="1">
      <formula>A39=1</formula>
    </cfRule>
    <cfRule type="expression" dxfId="31" priority="32" stopIfTrue="1">
      <formula>A39=2</formula>
    </cfRule>
    <cfRule type="expression" dxfId="30" priority="33" stopIfTrue="1">
      <formula>A39=3</formula>
    </cfRule>
  </conditionalFormatting>
  <conditionalFormatting sqref="H39:H48">
    <cfRule type="expression" dxfId="29" priority="28" stopIfTrue="1">
      <formula>A39=1</formula>
    </cfRule>
    <cfRule type="expression" dxfId="28" priority="29" stopIfTrue="1">
      <formula>A39=2</formula>
    </cfRule>
    <cfRule type="expression" dxfId="27" priority="30" stopIfTrue="1">
      <formula>A39=3</formula>
    </cfRule>
  </conditionalFormatting>
  <conditionalFormatting sqref="I39:I48">
    <cfRule type="expression" dxfId="26" priority="25" stopIfTrue="1">
      <formula>A39=1</formula>
    </cfRule>
    <cfRule type="expression" dxfId="25" priority="26" stopIfTrue="1">
      <formula>A39=2</formula>
    </cfRule>
    <cfRule type="expression" dxfId="24" priority="27" stopIfTrue="1">
      <formula>A39=3</formula>
    </cfRule>
  </conditionalFormatting>
  <conditionalFormatting sqref="J39:J48">
    <cfRule type="expression" dxfId="23" priority="22" stopIfTrue="1">
      <formula>A39=1</formula>
    </cfRule>
    <cfRule type="expression" dxfId="22" priority="23" stopIfTrue="1">
      <formula>A39=2</formula>
    </cfRule>
    <cfRule type="expression" dxfId="21" priority="24" stopIfTrue="1">
      <formula>A39=3</formula>
    </cfRule>
  </conditionalFormatting>
  <conditionalFormatting sqref="K39:K48">
    <cfRule type="expression" dxfId="20" priority="19" stopIfTrue="1">
      <formula>A39=1</formula>
    </cfRule>
    <cfRule type="expression" dxfId="19" priority="20" stopIfTrue="1">
      <formula>A39=2</formula>
    </cfRule>
    <cfRule type="expression" dxfId="18" priority="21" stopIfTrue="1">
      <formula>A39=3</formula>
    </cfRule>
  </conditionalFormatting>
  <conditionalFormatting sqref="L39:L48">
    <cfRule type="expression" dxfId="17" priority="16" stopIfTrue="1">
      <formula>A39=1</formula>
    </cfRule>
    <cfRule type="expression" dxfId="16" priority="17" stopIfTrue="1">
      <formula>A39=2</formula>
    </cfRule>
    <cfRule type="expression" dxfId="15" priority="18" stopIfTrue="1">
      <formula>A39=3</formula>
    </cfRule>
  </conditionalFormatting>
  <conditionalFormatting sqref="M39:M48">
    <cfRule type="expression" dxfId="14" priority="13" stopIfTrue="1">
      <formula>A39=1</formula>
    </cfRule>
    <cfRule type="expression" dxfId="13" priority="14" stopIfTrue="1">
      <formula>A39=2</formula>
    </cfRule>
    <cfRule type="expression" dxfId="12" priority="15" stopIfTrue="1">
      <formula>A39=3</formula>
    </cfRule>
  </conditionalFormatting>
  <conditionalFormatting sqref="N39:N48">
    <cfRule type="expression" dxfId="11" priority="10" stopIfTrue="1">
      <formula>A39=1</formula>
    </cfRule>
    <cfRule type="expression" dxfId="10" priority="11" stopIfTrue="1">
      <formula>A39=2</formula>
    </cfRule>
    <cfRule type="expression" dxfId="9" priority="12" stopIfTrue="1">
      <formula>A39=3</formula>
    </cfRule>
  </conditionalFormatting>
  <conditionalFormatting sqref="O39:O48">
    <cfRule type="expression" dxfId="8" priority="7" stopIfTrue="1">
      <formula>A39=1</formula>
    </cfRule>
    <cfRule type="expression" dxfId="7" priority="8" stopIfTrue="1">
      <formula>A39=2</formula>
    </cfRule>
    <cfRule type="expression" dxfId="6" priority="9" stopIfTrue="1">
      <formula>A39=3</formula>
    </cfRule>
  </conditionalFormatting>
  <conditionalFormatting sqref="P39:P48">
    <cfRule type="expression" dxfId="5" priority="4" stopIfTrue="1">
      <formula>A39=1</formula>
    </cfRule>
    <cfRule type="expression" dxfId="4" priority="5" stopIfTrue="1">
      <formula>A39=2</formula>
    </cfRule>
    <cfRule type="expression" dxfId="3" priority="6" stopIfTrue="1">
      <formula>A39=3</formula>
    </cfRule>
  </conditionalFormatting>
  <conditionalFormatting sqref="Q39:Q48">
    <cfRule type="expression" dxfId="2" priority="1" stopIfTrue="1">
      <formula>A39=1</formula>
    </cfRule>
    <cfRule type="expression" dxfId="1" priority="2" stopIfTrue="1">
      <formula>A39=2</formula>
    </cfRule>
    <cfRule type="expression" dxfId="0" priority="3" stopIfTrue="1">
      <formula>A39=3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2025-12-02T08:34:44Z</dcterms:created>
  <dcterms:modified xsi:type="dcterms:W3CDTF">2025-12-02T08:35:16Z</dcterms:modified>
</cp:coreProperties>
</file>