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</calcChain>
</file>

<file path=xl/sharedStrings.xml><?xml version="1.0" encoding="utf-8"?>
<sst xmlns="http://schemas.openxmlformats.org/spreadsheetml/2006/main" count="69" uniqueCount="61">
  <si>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</si>
  <si>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</si>
  <si>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</si>
  <si>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</si>
  <si>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</si>
  <si>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</si>
  <si>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</si>
  <si>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</si>
  <si>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</si>
  <si>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</si>
  <si>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</si>
  <si>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</si>
  <si>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</si>
  <si>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</si>
  <si>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</si>
  <si>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</si>
  <si>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</si>
  <si>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31.05.2026</t>
  </si>
  <si>
    <t>Станом на  08.06.2026</t>
  </si>
  <si>
    <t>Районний бюджет Дубенського району</t>
  </si>
  <si>
    <t>Загальний фонд</t>
  </si>
  <si>
    <t>01</t>
  </si>
  <si>
    <t xml:space="preserve">Рада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ради) 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</si>
  <si>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</si>
  <si>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</si>
  <si>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</si>
  <si>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</si>
  <si>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</si>
  <si>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</si>
  <si>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</si>
  <si>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</si>
  <si>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2273</t>
  </si>
  <si>
    <t>Оплата електроенергії</t>
  </si>
  <si>
    <t>2274</t>
  </si>
  <si>
    <t>Оплата природного газу</t>
  </si>
  <si>
    <t>02</t>
  </si>
  <si>
    <t>Виконавчий комітет місцевої ради (міської, селищної, сільської ради), Рада міністрів Автономної Республіки Крим, державна адміністрація (обласні державні адміністрації, Київська та Севастопольська міські державні адміністрації, районні державні адмін</t>
  </si>
  <si>
    <t>0180</t>
  </si>
  <si>
    <t>Інша діяльність у сфері державного управління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</si>
  <si>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</si>
  <si>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</si>
  <si>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</si>
  <si>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</si>
  <si>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</si>
  <si>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</si>
  <si>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>06</t>
  </si>
  <si>
    <t>Відділ з питань освіти , культури , молодіжної політики та спорту Дубенської РДА</t>
  </si>
  <si>
    <t>1142</t>
  </si>
  <si>
    <t>Інші програми та заходи у сфері освіти</t>
  </si>
  <si>
    <t>37</t>
  </si>
  <si>
    <t>Фінансовий орган (в частині міжбюджетних трансфертів, резервного фонду)</t>
  </si>
  <si>
    <t>8710</t>
  </si>
  <si>
    <t>Резервний фонд місцевого бюджету</t>
  </si>
  <si>
    <t>9000</t>
  </si>
  <si>
    <t>Нерозподілені видатки</t>
  </si>
  <si>
    <t>51</t>
  </si>
  <si>
    <t>Відділ з питань ветеранської політики Дубенської районної державної адміністрації</t>
  </si>
  <si>
    <t>3242</t>
  </si>
  <si>
    <t>Інші заходи та заклади у сфері соціального захисту і соціального забезпечення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</si>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</sst>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>
  <fonts count="34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8"/>
      <color indexed="8"/>
      <name val="Tahoma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6" fillId="0" borderId="8" applyNumberFormat="0" applyFill="0" applyAlignment="0" applyProtection="0"/>
    <xf numFmtId="0" fontId="27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8" fillId="22" borderId="10" applyNumberFormat="0" applyAlignment="0" applyProtection="0"/>
    <xf numFmtId="0" fontId="29" fillId="24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33" fillId="2" borderId="1" xfId="1" applyNumberFormat="1" applyFont="1" applyFill="1" applyBorder="1" applyAlignment="1">
      <alignment vertic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abSelected="1" topLeftCell="B1" workbookViewId="0">
      <selection activeCell="A17" sqref="A17"/>
    </sheetView>
  </sheetViews>
  <sheetFormatPr defaultRowHeight="12.75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>
      <c r="B1" s="11" t="s">
        <v>19</v>
      </c>
    </row>
    <row r="2" spans="1:18" ht="18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>
      <c r="B4" s="11" t="s">
        <v>18</v>
      </c>
      <c r="M4" s="4"/>
      <c r="Q4" s="4" t="s">
        <v>16</v>
      </c>
    </row>
    <row r="5" spans="1:18" s="6" customFormat="1" ht="63.7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6.5">
      <c r="A7" s="15">
        <v>1</v>
      </c>
      <c r="B7" s="16" t="s">
        <v>21</v>
      </c>
      <c r="C7" s="17" t="s">
        <v>22</v>
      </c>
      <c r="D7" s="18">
        <v>1774400</v>
      </c>
      <c r="E7" s="18">
        <v>1924400</v>
      </c>
      <c r="F7" s="18">
        <v>889375</v>
      </c>
      <c r="G7" s="18">
        <v>690189.25</v>
      </c>
      <c r="H7" s="18">
        <v>0</v>
      </c>
      <c r="I7" s="18">
        <v>651314.38</v>
      </c>
      <c r="J7" s="18">
        <v>38874.870000000003</v>
      </c>
      <c r="K7" s="18">
        <v>0</v>
      </c>
      <c r="L7" s="19">
        <f t="shared" ref="L7:L30" si="0">F7-G7</f>
        <v>199185.75</v>
      </c>
      <c r="M7" s="19">
        <f t="shared" ref="M7:M30" si="1">E7-G7</f>
        <v>1234210.75</v>
      </c>
      <c r="N7" s="19">
        <f t="shared" ref="N7:N30" si="2">IF(F7=0,0,(G7/F7)*100)</f>
        <v>77.603851018973998</v>
      </c>
      <c r="O7" s="19">
        <f t="shared" ref="O7:O30" si="3">E7-I7</f>
        <v>1273085.6200000001</v>
      </c>
      <c r="P7" s="19">
        <f t="shared" ref="P7:P30" si="4">F7-I7</f>
        <v>238060.62</v>
      </c>
      <c r="Q7" s="19">
        <f t="shared" ref="Q7:Q30" si="5">IF(F7=0,0,(I7/F7)*100)</f>
        <v>73.232818552354189</v>
      </c>
      <c r="R7" s="8"/>
    </row>
    <row r="8" spans="1:18" ht="63.75">
      <c r="A8" s="15">
        <v>1</v>
      </c>
      <c r="B8" s="16" t="s">
        <v>23</v>
      </c>
      <c r="C8" s="17" t="s">
        <v>24</v>
      </c>
      <c r="D8" s="18">
        <v>1774400</v>
      </c>
      <c r="E8" s="18">
        <v>1924400</v>
      </c>
      <c r="F8" s="18">
        <v>889375</v>
      </c>
      <c r="G8" s="18">
        <v>690189.25</v>
      </c>
      <c r="H8" s="18">
        <v>0</v>
      </c>
      <c r="I8" s="18">
        <v>651314.38</v>
      </c>
      <c r="J8" s="18">
        <v>38874.870000000003</v>
      </c>
      <c r="K8" s="18">
        <v>0</v>
      </c>
      <c r="L8" s="19">
        <f t="shared" si="0"/>
        <v>199185.75</v>
      </c>
      <c r="M8" s="19">
        <f t="shared" si="1"/>
        <v>1234210.75</v>
      </c>
      <c r="N8" s="19">
        <f t="shared" si="2"/>
        <v>77.603851018973998</v>
      </c>
      <c r="O8" s="19">
        <f t="shared" si="3"/>
        <v>1273085.6200000001</v>
      </c>
      <c r="P8" s="19">
        <f t="shared" si="4"/>
        <v>238060.62</v>
      </c>
      <c r="Q8" s="19">
        <f t="shared" si="5"/>
        <v>73.232818552354189</v>
      </c>
      <c r="R8" s="8"/>
    </row>
    <row r="9" spans="1:18">
      <c r="A9" s="15">
        <v>0</v>
      </c>
      <c r="B9" s="16" t="s">
        <v>25</v>
      </c>
      <c r="C9" s="17" t="s">
        <v>26</v>
      </c>
      <c r="D9" s="18">
        <v>1175000</v>
      </c>
      <c r="E9" s="18">
        <v>1295000</v>
      </c>
      <c r="F9" s="18">
        <v>609500</v>
      </c>
      <c r="G9" s="18">
        <v>489500</v>
      </c>
      <c r="H9" s="18">
        <v>0</v>
      </c>
      <c r="I9" s="18">
        <v>489500</v>
      </c>
      <c r="J9" s="18">
        <v>0</v>
      </c>
      <c r="K9" s="18">
        <v>0</v>
      </c>
      <c r="L9" s="19">
        <f t="shared" si="0"/>
        <v>120000</v>
      </c>
      <c r="M9" s="19">
        <f t="shared" si="1"/>
        <v>805500</v>
      </c>
      <c r="N9" s="19">
        <f t="shared" si="2"/>
        <v>80.311730926989327</v>
      </c>
      <c r="O9" s="19">
        <f t="shared" si="3"/>
        <v>805500</v>
      </c>
      <c r="P9" s="19">
        <f t="shared" si="4"/>
        <v>120000</v>
      </c>
      <c r="Q9" s="19">
        <f t="shared" si="5"/>
        <v>80.311730926989327</v>
      </c>
      <c r="R9" s="8"/>
    </row>
    <row r="10" spans="1:18">
      <c r="A10" s="15">
        <v>0</v>
      </c>
      <c r="B10" s="16" t="s">
        <v>27</v>
      </c>
      <c r="C10" s="17" t="s">
        <v>28</v>
      </c>
      <c r="D10" s="18">
        <v>274400</v>
      </c>
      <c r="E10" s="18">
        <v>304400</v>
      </c>
      <c r="F10" s="18">
        <v>144500</v>
      </c>
      <c r="G10" s="18">
        <v>114500</v>
      </c>
      <c r="H10" s="18">
        <v>0</v>
      </c>
      <c r="I10" s="18">
        <v>114500</v>
      </c>
      <c r="J10" s="18">
        <v>0</v>
      </c>
      <c r="K10" s="18">
        <v>0</v>
      </c>
      <c r="L10" s="19">
        <f t="shared" si="0"/>
        <v>30000</v>
      </c>
      <c r="M10" s="19">
        <f t="shared" si="1"/>
        <v>189900</v>
      </c>
      <c r="N10" s="19">
        <f t="shared" si="2"/>
        <v>79.238754325259521</v>
      </c>
      <c r="O10" s="19">
        <f t="shared" si="3"/>
        <v>189900</v>
      </c>
      <c r="P10" s="19">
        <f t="shared" si="4"/>
        <v>30000</v>
      </c>
      <c r="Q10" s="19">
        <f t="shared" si="5"/>
        <v>79.238754325259521</v>
      </c>
      <c r="R10" s="8"/>
    </row>
    <row r="11" spans="1:18">
      <c r="A11" s="15">
        <v>0</v>
      </c>
      <c r="B11" s="16" t="s">
        <v>29</v>
      </c>
      <c r="C11" s="17" t="s">
        <v>30</v>
      </c>
      <c r="D11" s="18">
        <v>11000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f t="shared" si="0"/>
        <v>0</v>
      </c>
      <c r="M11" s="19">
        <f t="shared" si="1"/>
        <v>0</v>
      </c>
      <c r="N11" s="19">
        <f t="shared" si="2"/>
        <v>0</v>
      </c>
      <c r="O11" s="19">
        <f t="shared" si="3"/>
        <v>0</v>
      </c>
      <c r="P11" s="19">
        <f t="shared" si="4"/>
        <v>0</v>
      </c>
      <c r="Q11" s="19">
        <f t="shared" si="5"/>
        <v>0</v>
      </c>
      <c r="R11" s="8"/>
    </row>
    <row r="12" spans="1:18">
      <c r="A12" s="15">
        <v>0</v>
      </c>
      <c r="B12" s="16" t="s">
        <v>31</v>
      </c>
      <c r="C12" s="17" t="s">
        <v>32</v>
      </c>
      <c r="D12" s="18">
        <v>99000</v>
      </c>
      <c r="E12" s="18">
        <v>108780</v>
      </c>
      <c r="F12" s="18">
        <v>49905</v>
      </c>
      <c r="G12" s="18">
        <v>32196.44</v>
      </c>
      <c r="H12" s="18">
        <v>0</v>
      </c>
      <c r="I12" s="18">
        <v>11713.81</v>
      </c>
      <c r="J12" s="18">
        <v>20482.63</v>
      </c>
      <c r="K12" s="18">
        <v>0</v>
      </c>
      <c r="L12" s="19">
        <f t="shared" si="0"/>
        <v>17708.560000000001</v>
      </c>
      <c r="M12" s="19">
        <f t="shared" si="1"/>
        <v>76583.56</v>
      </c>
      <c r="N12" s="19">
        <f t="shared" si="2"/>
        <v>64.515459372808337</v>
      </c>
      <c r="O12" s="19">
        <f t="shared" si="3"/>
        <v>97066.19</v>
      </c>
      <c r="P12" s="19">
        <f t="shared" si="4"/>
        <v>38191.19</v>
      </c>
      <c r="Q12" s="19">
        <f t="shared" si="5"/>
        <v>23.472217212704134</v>
      </c>
      <c r="R12" s="8"/>
    </row>
    <row r="13" spans="1:18">
      <c r="A13" s="15">
        <v>0</v>
      </c>
      <c r="B13" s="16" t="s">
        <v>33</v>
      </c>
      <c r="C13" s="17" t="s">
        <v>34</v>
      </c>
      <c r="D13" s="18">
        <v>215000</v>
      </c>
      <c r="E13" s="18">
        <v>216220</v>
      </c>
      <c r="F13" s="18">
        <v>85470</v>
      </c>
      <c r="G13" s="18">
        <v>53992.81</v>
      </c>
      <c r="H13" s="18">
        <v>0</v>
      </c>
      <c r="I13" s="18">
        <v>35600.57</v>
      </c>
      <c r="J13" s="18">
        <v>18392.240000000002</v>
      </c>
      <c r="K13" s="18">
        <v>0</v>
      </c>
      <c r="L13" s="19">
        <f t="shared" si="0"/>
        <v>31477.190000000002</v>
      </c>
      <c r="M13" s="19">
        <f t="shared" si="1"/>
        <v>162227.19</v>
      </c>
      <c r="N13" s="19">
        <f t="shared" si="2"/>
        <v>63.171650871650861</v>
      </c>
      <c r="O13" s="19">
        <f t="shared" si="3"/>
        <v>180619.43</v>
      </c>
      <c r="P13" s="19">
        <f t="shared" si="4"/>
        <v>49869.43</v>
      </c>
      <c r="Q13" s="19">
        <f t="shared" si="5"/>
        <v>41.652708552708553</v>
      </c>
      <c r="R13" s="8"/>
    </row>
    <row r="14" spans="1:18" ht="76.5">
      <c r="A14" s="15">
        <v>1</v>
      </c>
      <c r="B14" s="16" t="s">
        <v>35</v>
      </c>
      <c r="C14" s="17" t="s">
        <v>36</v>
      </c>
      <c r="D14" s="18">
        <v>53000</v>
      </c>
      <c r="E14" s="18">
        <v>1576950</v>
      </c>
      <c r="F14" s="18">
        <v>1546950</v>
      </c>
      <c r="G14" s="18">
        <v>1369568.99</v>
      </c>
      <c r="H14" s="18">
        <v>0</v>
      </c>
      <c r="I14" s="18">
        <v>1368831.39</v>
      </c>
      <c r="J14" s="18">
        <v>737.6</v>
      </c>
      <c r="K14" s="18">
        <v>0</v>
      </c>
      <c r="L14" s="19">
        <f t="shared" si="0"/>
        <v>177381.01</v>
      </c>
      <c r="M14" s="19">
        <f t="shared" si="1"/>
        <v>207381.01</v>
      </c>
      <c r="N14" s="19">
        <f t="shared" si="2"/>
        <v>88.533500759559132</v>
      </c>
      <c r="O14" s="19">
        <f t="shared" si="3"/>
        <v>208118.6100000001</v>
      </c>
      <c r="P14" s="19">
        <f t="shared" si="4"/>
        <v>178118.6100000001</v>
      </c>
      <c r="Q14" s="19">
        <f t="shared" si="5"/>
        <v>88.485819839038101</v>
      </c>
      <c r="R14" s="8"/>
    </row>
    <row r="15" spans="1:18">
      <c r="A15" s="15">
        <v>1</v>
      </c>
      <c r="B15" s="16" t="s">
        <v>37</v>
      </c>
      <c r="C15" s="17" t="s">
        <v>38</v>
      </c>
      <c r="D15" s="18">
        <v>53000</v>
      </c>
      <c r="E15" s="18">
        <v>78000</v>
      </c>
      <c r="F15" s="18">
        <v>48000</v>
      </c>
      <c r="G15" s="18">
        <v>34944.800000000003</v>
      </c>
      <c r="H15" s="18">
        <v>0</v>
      </c>
      <c r="I15" s="18">
        <v>34207.199999999997</v>
      </c>
      <c r="J15" s="18">
        <v>737.6</v>
      </c>
      <c r="K15" s="18">
        <v>0</v>
      </c>
      <c r="L15" s="19">
        <f t="shared" si="0"/>
        <v>13055.199999999997</v>
      </c>
      <c r="M15" s="19">
        <f t="shared" si="1"/>
        <v>43055.199999999997</v>
      </c>
      <c r="N15" s="19">
        <f t="shared" si="2"/>
        <v>72.801666666666677</v>
      </c>
      <c r="O15" s="19">
        <f t="shared" si="3"/>
        <v>43792.800000000003</v>
      </c>
      <c r="P15" s="19">
        <f t="shared" si="4"/>
        <v>13792.800000000003</v>
      </c>
      <c r="Q15" s="19">
        <f t="shared" si="5"/>
        <v>71.264999999999986</v>
      </c>
      <c r="R15" s="8"/>
    </row>
    <row r="16" spans="1:18">
      <c r="A16" s="15">
        <v>0</v>
      </c>
      <c r="B16" s="16" t="s">
        <v>29</v>
      </c>
      <c r="C16" s="17" t="s">
        <v>30</v>
      </c>
      <c r="D16" s="18">
        <v>53000</v>
      </c>
      <c r="E16" s="18">
        <v>78000</v>
      </c>
      <c r="F16" s="18">
        <v>48000</v>
      </c>
      <c r="G16" s="18">
        <v>34944.800000000003</v>
      </c>
      <c r="H16" s="18">
        <v>0</v>
      </c>
      <c r="I16" s="18">
        <v>34207.199999999997</v>
      </c>
      <c r="J16" s="18">
        <v>737.6</v>
      </c>
      <c r="K16" s="18">
        <v>0</v>
      </c>
      <c r="L16" s="19">
        <f t="shared" si="0"/>
        <v>13055.199999999997</v>
      </c>
      <c r="M16" s="19">
        <f t="shared" si="1"/>
        <v>43055.199999999997</v>
      </c>
      <c r="N16" s="19">
        <f t="shared" si="2"/>
        <v>72.801666666666677</v>
      </c>
      <c r="O16" s="19">
        <f t="shared" si="3"/>
        <v>43792.800000000003</v>
      </c>
      <c r="P16" s="19">
        <f t="shared" si="4"/>
        <v>13792.800000000003</v>
      </c>
      <c r="Q16" s="19">
        <f t="shared" si="5"/>
        <v>71.264999999999986</v>
      </c>
      <c r="R16" s="8"/>
    </row>
    <row r="17" spans="1:18">
      <c r="A17" s="15">
        <v>1</v>
      </c>
      <c r="B17" s="16" t="s">
        <v>39</v>
      </c>
      <c r="C17" s="17" t="s">
        <v>40</v>
      </c>
      <c r="D17" s="18">
        <v>0</v>
      </c>
      <c r="E17" s="18">
        <v>1245000</v>
      </c>
      <c r="F17" s="18">
        <v>1245000</v>
      </c>
      <c r="G17" s="18">
        <v>1180674.19</v>
      </c>
      <c r="H17" s="18">
        <v>0</v>
      </c>
      <c r="I17" s="18">
        <v>1180674.19</v>
      </c>
      <c r="J17" s="18">
        <v>0</v>
      </c>
      <c r="K17" s="18">
        <v>0</v>
      </c>
      <c r="L17" s="19">
        <f t="shared" si="0"/>
        <v>64325.810000000056</v>
      </c>
      <c r="M17" s="19">
        <f t="shared" si="1"/>
        <v>64325.810000000056</v>
      </c>
      <c r="N17" s="19">
        <f t="shared" si="2"/>
        <v>94.833268273092358</v>
      </c>
      <c r="O17" s="19">
        <f t="shared" si="3"/>
        <v>64325.810000000056</v>
      </c>
      <c r="P17" s="19">
        <f t="shared" si="4"/>
        <v>64325.810000000056</v>
      </c>
      <c r="Q17" s="19">
        <f t="shared" si="5"/>
        <v>94.833268273092358</v>
      </c>
      <c r="R17" s="8"/>
    </row>
    <row r="18" spans="1:18">
      <c r="A18" s="15">
        <v>0</v>
      </c>
      <c r="B18" s="16" t="s">
        <v>29</v>
      </c>
      <c r="C18" s="17" t="s">
        <v>30</v>
      </c>
      <c r="D18" s="18">
        <v>0</v>
      </c>
      <c r="E18" s="18">
        <v>1245000</v>
      </c>
      <c r="F18" s="18">
        <v>1245000</v>
      </c>
      <c r="G18" s="18">
        <v>1180674.19</v>
      </c>
      <c r="H18" s="18">
        <v>0</v>
      </c>
      <c r="I18" s="18">
        <v>1180674.19</v>
      </c>
      <c r="J18" s="18">
        <v>0</v>
      </c>
      <c r="K18" s="18">
        <v>0</v>
      </c>
      <c r="L18" s="19">
        <f t="shared" si="0"/>
        <v>64325.810000000056</v>
      </c>
      <c r="M18" s="19">
        <f t="shared" si="1"/>
        <v>64325.810000000056</v>
      </c>
      <c r="N18" s="19">
        <f t="shared" si="2"/>
        <v>94.833268273092358</v>
      </c>
      <c r="O18" s="19">
        <f t="shared" si="3"/>
        <v>64325.810000000056</v>
      </c>
      <c r="P18" s="19">
        <f t="shared" si="4"/>
        <v>64325.810000000056</v>
      </c>
      <c r="Q18" s="19">
        <f t="shared" si="5"/>
        <v>94.833268273092358</v>
      </c>
      <c r="R18" s="8"/>
    </row>
    <row r="19" spans="1:18" ht="38.25">
      <c r="A19" s="15">
        <v>1</v>
      </c>
      <c r="B19" s="16" t="s">
        <v>41</v>
      </c>
      <c r="C19" s="17" t="s">
        <v>42</v>
      </c>
      <c r="D19" s="18">
        <v>0</v>
      </c>
      <c r="E19" s="18">
        <v>253950</v>
      </c>
      <c r="F19" s="18">
        <v>253950</v>
      </c>
      <c r="G19" s="18">
        <v>153950</v>
      </c>
      <c r="H19" s="18">
        <v>0</v>
      </c>
      <c r="I19" s="18">
        <v>153950</v>
      </c>
      <c r="J19" s="18">
        <v>0</v>
      </c>
      <c r="K19" s="18">
        <v>0</v>
      </c>
      <c r="L19" s="19">
        <f t="shared" si="0"/>
        <v>100000</v>
      </c>
      <c r="M19" s="19">
        <f t="shared" si="1"/>
        <v>100000</v>
      </c>
      <c r="N19" s="19">
        <f t="shared" si="2"/>
        <v>60.622169718448518</v>
      </c>
      <c r="O19" s="19">
        <f t="shared" si="3"/>
        <v>100000</v>
      </c>
      <c r="P19" s="19">
        <f t="shared" si="4"/>
        <v>100000</v>
      </c>
      <c r="Q19" s="19">
        <f t="shared" si="5"/>
        <v>60.622169718448518</v>
      </c>
      <c r="R19" s="8"/>
    </row>
    <row r="20" spans="1:18" ht="25.5">
      <c r="A20" s="15">
        <v>0</v>
      </c>
      <c r="B20" s="16" t="s">
        <v>43</v>
      </c>
      <c r="C20" s="17" t="s">
        <v>44</v>
      </c>
      <c r="D20" s="18">
        <v>0</v>
      </c>
      <c r="E20" s="18">
        <v>253950</v>
      </c>
      <c r="F20" s="18">
        <v>253950</v>
      </c>
      <c r="G20" s="18">
        <v>153950</v>
      </c>
      <c r="H20" s="18">
        <v>0</v>
      </c>
      <c r="I20" s="18">
        <v>153950</v>
      </c>
      <c r="J20" s="18">
        <v>0</v>
      </c>
      <c r="K20" s="18">
        <v>0</v>
      </c>
      <c r="L20" s="19">
        <f t="shared" si="0"/>
        <v>100000</v>
      </c>
      <c r="M20" s="19">
        <f t="shared" si="1"/>
        <v>100000</v>
      </c>
      <c r="N20" s="19">
        <f t="shared" si="2"/>
        <v>60.622169718448518</v>
      </c>
      <c r="O20" s="19">
        <f t="shared" si="3"/>
        <v>100000</v>
      </c>
      <c r="P20" s="19">
        <f t="shared" si="4"/>
        <v>100000</v>
      </c>
      <c r="Q20" s="19">
        <f t="shared" si="5"/>
        <v>60.622169718448518</v>
      </c>
      <c r="R20" s="8"/>
    </row>
    <row r="21" spans="1:18" ht="25.5">
      <c r="A21" s="15">
        <v>1</v>
      </c>
      <c r="B21" s="16" t="s">
        <v>45</v>
      </c>
      <c r="C21" s="17" t="s">
        <v>46</v>
      </c>
      <c r="D21" s="18">
        <v>0</v>
      </c>
      <c r="E21" s="18">
        <v>14150</v>
      </c>
      <c r="F21" s="18">
        <v>14150</v>
      </c>
      <c r="G21" s="18">
        <v>14150</v>
      </c>
      <c r="H21" s="18">
        <v>0</v>
      </c>
      <c r="I21" s="18">
        <v>14150</v>
      </c>
      <c r="J21" s="18">
        <v>0</v>
      </c>
      <c r="K21" s="18">
        <v>0</v>
      </c>
      <c r="L21" s="19">
        <f t="shared" si="0"/>
        <v>0</v>
      </c>
      <c r="M21" s="19">
        <f t="shared" si="1"/>
        <v>0</v>
      </c>
      <c r="N21" s="19">
        <f t="shared" si="2"/>
        <v>100</v>
      </c>
      <c r="O21" s="19">
        <f t="shared" si="3"/>
        <v>0</v>
      </c>
      <c r="P21" s="19">
        <f t="shared" si="4"/>
        <v>0</v>
      </c>
      <c r="Q21" s="19">
        <f t="shared" si="5"/>
        <v>100</v>
      </c>
      <c r="R21" s="8"/>
    </row>
    <row r="22" spans="1:18">
      <c r="A22" s="15">
        <v>1</v>
      </c>
      <c r="B22" s="16" t="s">
        <v>47</v>
      </c>
      <c r="C22" s="17" t="s">
        <v>48</v>
      </c>
      <c r="D22" s="18">
        <v>0</v>
      </c>
      <c r="E22" s="18">
        <v>14150</v>
      </c>
      <c r="F22" s="18">
        <v>14150</v>
      </c>
      <c r="G22" s="18">
        <v>14150</v>
      </c>
      <c r="H22" s="18">
        <v>0</v>
      </c>
      <c r="I22" s="18">
        <v>14150</v>
      </c>
      <c r="J22" s="18">
        <v>0</v>
      </c>
      <c r="K22" s="18">
        <v>0</v>
      </c>
      <c r="L22" s="19">
        <f t="shared" si="0"/>
        <v>0</v>
      </c>
      <c r="M22" s="19">
        <f t="shared" si="1"/>
        <v>0</v>
      </c>
      <c r="N22" s="19">
        <f t="shared" si="2"/>
        <v>100</v>
      </c>
      <c r="O22" s="19">
        <f t="shared" si="3"/>
        <v>0</v>
      </c>
      <c r="P22" s="19">
        <f t="shared" si="4"/>
        <v>0</v>
      </c>
      <c r="Q22" s="19">
        <f t="shared" si="5"/>
        <v>100</v>
      </c>
      <c r="R22" s="8"/>
    </row>
    <row r="23" spans="1:18">
      <c r="A23" s="15">
        <v>0</v>
      </c>
      <c r="B23" s="16" t="s">
        <v>29</v>
      </c>
      <c r="C23" s="17" t="s">
        <v>30</v>
      </c>
      <c r="D23" s="18">
        <v>0</v>
      </c>
      <c r="E23" s="18">
        <v>14150</v>
      </c>
      <c r="F23" s="18">
        <v>14150</v>
      </c>
      <c r="G23" s="18">
        <v>14150</v>
      </c>
      <c r="H23" s="18">
        <v>0</v>
      </c>
      <c r="I23" s="18">
        <v>14150</v>
      </c>
      <c r="J23" s="18">
        <v>0</v>
      </c>
      <c r="K23" s="18">
        <v>0</v>
      </c>
      <c r="L23" s="19">
        <f t="shared" si="0"/>
        <v>0</v>
      </c>
      <c r="M23" s="19">
        <f t="shared" si="1"/>
        <v>0</v>
      </c>
      <c r="N23" s="19">
        <f t="shared" si="2"/>
        <v>100</v>
      </c>
      <c r="O23" s="19">
        <f t="shared" si="3"/>
        <v>0</v>
      </c>
      <c r="P23" s="19">
        <f t="shared" si="4"/>
        <v>0</v>
      </c>
      <c r="Q23" s="19">
        <f t="shared" si="5"/>
        <v>100</v>
      </c>
      <c r="R23" s="8"/>
    </row>
    <row r="24" spans="1:18" ht="25.5">
      <c r="A24" s="15">
        <v>1</v>
      </c>
      <c r="B24" s="16" t="s">
        <v>49</v>
      </c>
      <c r="C24" s="17" t="s">
        <v>50</v>
      </c>
      <c r="D24" s="18">
        <v>7000</v>
      </c>
      <c r="E24" s="18">
        <v>7000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9">
        <f t="shared" si="0"/>
        <v>0</v>
      </c>
      <c r="M24" s="19">
        <f t="shared" si="1"/>
        <v>7000</v>
      </c>
      <c r="N24" s="19">
        <f t="shared" si="2"/>
        <v>0</v>
      </c>
      <c r="O24" s="19">
        <f t="shared" si="3"/>
        <v>7000</v>
      </c>
      <c r="P24" s="19">
        <f t="shared" si="4"/>
        <v>0</v>
      </c>
      <c r="Q24" s="19">
        <f t="shared" si="5"/>
        <v>0</v>
      </c>
      <c r="R24" s="8"/>
    </row>
    <row r="25" spans="1:18">
      <c r="A25" s="15">
        <v>1</v>
      </c>
      <c r="B25" s="16" t="s">
        <v>51</v>
      </c>
      <c r="C25" s="17" t="s">
        <v>52</v>
      </c>
      <c r="D25" s="18">
        <v>7000</v>
      </c>
      <c r="E25" s="18">
        <v>7000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9">
        <f t="shared" si="0"/>
        <v>0</v>
      </c>
      <c r="M25" s="19">
        <f t="shared" si="1"/>
        <v>7000</v>
      </c>
      <c r="N25" s="19">
        <f t="shared" si="2"/>
        <v>0</v>
      </c>
      <c r="O25" s="19">
        <f t="shared" si="3"/>
        <v>7000</v>
      </c>
      <c r="P25" s="19">
        <f t="shared" si="4"/>
        <v>0</v>
      </c>
      <c r="Q25" s="19">
        <f t="shared" si="5"/>
        <v>0</v>
      </c>
      <c r="R25" s="8"/>
    </row>
    <row r="26" spans="1:18">
      <c r="A26" s="15">
        <v>0</v>
      </c>
      <c r="B26" s="16" t="s">
        <v>53</v>
      </c>
      <c r="C26" s="17" t="s">
        <v>54</v>
      </c>
      <c r="D26" s="18">
        <v>7000</v>
      </c>
      <c r="E26" s="18">
        <v>7000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9">
        <f t="shared" si="0"/>
        <v>0</v>
      </c>
      <c r="M26" s="19">
        <f t="shared" si="1"/>
        <v>7000</v>
      </c>
      <c r="N26" s="19">
        <f t="shared" si="2"/>
        <v>0</v>
      </c>
      <c r="O26" s="19">
        <f t="shared" si="3"/>
        <v>7000</v>
      </c>
      <c r="P26" s="19">
        <f t="shared" si="4"/>
        <v>0</v>
      </c>
      <c r="Q26" s="19">
        <f t="shared" si="5"/>
        <v>0</v>
      </c>
      <c r="R26" s="8"/>
    </row>
    <row r="27" spans="1:18" ht="25.5">
      <c r="A27" s="15">
        <v>1</v>
      </c>
      <c r="B27" s="16" t="s">
        <v>55</v>
      </c>
      <c r="C27" s="17" t="s">
        <v>56</v>
      </c>
      <c r="D27" s="18">
        <v>0</v>
      </c>
      <c r="E27" s="18">
        <v>21800</v>
      </c>
      <c r="F27" s="18">
        <v>21800</v>
      </c>
      <c r="G27" s="18">
        <v>21800</v>
      </c>
      <c r="H27" s="18">
        <v>0</v>
      </c>
      <c r="I27" s="18">
        <v>21715.4</v>
      </c>
      <c r="J27" s="18">
        <v>84.6</v>
      </c>
      <c r="K27" s="18">
        <v>0</v>
      </c>
      <c r="L27" s="19">
        <f t="shared" si="0"/>
        <v>0</v>
      </c>
      <c r="M27" s="19">
        <f t="shared" si="1"/>
        <v>0</v>
      </c>
      <c r="N27" s="19">
        <f t="shared" si="2"/>
        <v>100</v>
      </c>
      <c r="O27" s="19">
        <f t="shared" si="3"/>
        <v>84.599999999998545</v>
      </c>
      <c r="P27" s="19">
        <f t="shared" si="4"/>
        <v>84.599999999998545</v>
      </c>
      <c r="Q27" s="19">
        <f t="shared" si="5"/>
        <v>99.611926605504593</v>
      </c>
      <c r="R27" s="8"/>
    </row>
    <row r="28" spans="1:18" ht="25.5">
      <c r="A28" s="15">
        <v>1</v>
      </c>
      <c r="B28" s="16" t="s">
        <v>57</v>
      </c>
      <c r="C28" s="17" t="s">
        <v>58</v>
      </c>
      <c r="D28" s="18">
        <v>0</v>
      </c>
      <c r="E28" s="18">
        <v>21800</v>
      </c>
      <c r="F28" s="18">
        <v>21800</v>
      </c>
      <c r="G28" s="18">
        <v>21800</v>
      </c>
      <c r="H28" s="18">
        <v>0</v>
      </c>
      <c r="I28" s="18">
        <v>21715.4</v>
      </c>
      <c r="J28" s="18">
        <v>84.6</v>
      </c>
      <c r="K28" s="18">
        <v>0</v>
      </c>
      <c r="L28" s="19">
        <f t="shared" si="0"/>
        <v>0</v>
      </c>
      <c r="M28" s="19">
        <f t="shared" si="1"/>
        <v>0</v>
      </c>
      <c r="N28" s="19">
        <f t="shared" si="2"/>
        <v>100</v>
      </c>
      <c r="O28" s="19">
        <f t="shared" si="3"/>
        <v>84.599999999998545</v>
      </c>
      <c r="P28" s="19">
        <f t="shared" si="4"/>
        <v>84.599999999998545</v>
      </c>
      <c r="Q28" s="19">
        <f t="shared" si="5"/>
        <v>99.611926605504593</v>
      </c>
      <c r="R28" s="8"/>
    </row>
    <row r="29" spans="1:18">
      <c r="A29" s="15">
        <v>0</v>
      </c>
      <c r="B29" s="16" t="s">
        <v>29</v>
      </c>
      <c r="C29" s="17" t="s">
        <v>30</v>
      </c>
      <c r="D29" s="18">
        <v>0</v>
      </c>
      <c r="E29" s="18">
        <v>21800</v>
      </c>
      <c r="F29" s="18">
        <v>21800</v>
      </c>
      <c r="G29" s="18">
        <v>21800</v>
      </c>
      <c r="H29" s="18">
        <v>0</v>
      </c>
      <c r="I29" s="18">
        <v>21715.4</v>
      </c>
      <c r="J29" s="18">
        <v>84.6</v>
      </c>
      <c r="K29" s="18">
        <v>0</v>
      </c>
      <c r="L29" s="19">
        <f t="shared" si="0"/>
        <v>0</v>
      </c>
      <c r="M29" s="19">
        <f t="shared" si="1"/>
        <v>0</v>
      </c>
      <c r="N29" s="19">
        <f t="shared" si="2"/>
        <v>100</v>
      </c>
      <c r="O29" s="19">
        <f t="shared" si="3"/>
        <v>84.599999999998545</v>
      </c>
      <c r="P29" s="19">
        <f t="shared" si="4"/>
        <v>84.599999999998545</v>
      </c>
      <c r="Q29" s="19">
        <f t="shared" si="5"/>
        <v>99.611926605504593</v>
      </c>
      <c r="R29" s="8"/>
    </row>
    <row r="30" spans="1:18">
      <c r="A30" s="15">
        <v>1</v>
      </c>
      <c r="B30" s="16" t="s">
        <v>59</v>
      </c>
      <c r="C30" s="17" t="s">
        <v>60</v>
      </c>
      <c r="D30" s="18">
        <v>1834400</v>
      </c>
      <c r="E30" s="18">
        <v>3544300</v>
      </c>
      <c r="F30" s="18">
        <v>2472275</v>
      </c>
      <c r="G30" s="18">
        <v>2095708.24</v>
      </c>
      <c r="H30" s="18">
        <v>0</v>
      </c>
      <c r="I30" s="18">
        <v>2056011.17</v>
      </c>
      <c r="J30" s="18">
        <v>39697.07</v>
      </c>
      <c r="K30" s="18">
        <v>0</v>
      </c>
      <c r="L30" s="19">
        <f t="shared" si="0"/>
        <v>376566.76</v>
      </c>
      <c r="M30" s="19">
        <f t="shared" si="1"/>
        <v>1448591.76</v>
      </c>
      <c r="N30" s="19">
        <f t="shared" si="2"/>
        <v>84.768411281107475</v>
      </c>
      <c r="O30" s="19">
        <f t="shared" si="3"/>
        <v>1488288.83</v>
      </c>
      <c r="P30" s="19">
        <f t="shared" si="4"/>
        <v>416263.83000000007</v>
      </c>
      <c r="Q30" s="19">
        <f t="shared" si="5"/>
        <v>83.162721380105367</v>
      </c>
      <c r="R30" s="8"/>
    </row>
    <row r="32" spans="1:18">
      <c r="B32" s="12"/>
      <c r="C32" s="10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40" hidden="1"/>
  </sheetData>
  <mergeCells count="2">
    <mergeCell ref="B2:Q2"/>
    <mergeCell ref="B3:Q3"/>
  </mergeCells>
  <conditionalFormatting sqref="B7:B30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30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30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30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30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30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30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30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30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30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30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30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30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30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30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30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32:B41">
    <cfRule type="expression" dxfId="47" priority="46" stopIfTrue="1">
      <formula>A32=1</formula>
    </cfRule>
    <cfRule type="expression" dxfId="46" priority="47" stopIfTrue="1">
      <formula>A32=2</formula>
    </cfRule>
    <cfRule type="expression" dxfId="45" priority="48" stopIfTrue="1">
      <formula>A32=3</formula>
    </cfRule>
  </conditionalFormatting>
  <conditionalFormatting sqref="C32:C41">
    <cfRule type="expression" dxfId="44" priority="43" stopIfTrue="1">
      <formula>A32=1</formula>
    </cfRule>
    <cfRule type="expression" dxfId="43" priority="44" stopIfTrue="1">
      <formula>A32=2</formula>
    </cfRule>
    <cfRule type="expression" dxfId="42" priority="45" stopIfTrue="1">
      <formula>A32=3</formula>
    </cfRule>
  </conditionalFormatting>
  <conditionalFormatting sqref="D32:D41">
    <cfRule type="expression" dxfId="41" priority="40" stopIfTrue="1">
      <formula>A32=1</formula>
    </cfRule>
    <cfRule type="expression" dxfId="40" priority="41" stopIfTrue="1">
      <formula>A32=2</formula>
    </cfRule>
    <cfRule type="expression" dxfId="39" priority="42" stopIfTrue="1">
      <formula>A32=3</formula>
    </cfRule>
  </conditionalFormatting>
  <conditionalFormatting sqref="E32:E41">
    <cfRule type="expression" dxfId="38" priority="37" stopIfTrue="1">
      <formula>A32=1</formula>
    </cfRule>
    <cfRule type="expression" dxfId="37" priority="38" stopIfTrue="1">
      <formula>A32=2</formula>
    </cfRule>
    <cfRule type="expression" dxfId="36" priority="39" stopIfTrue="1">
      <formula>A32=3</formula>
    </cfRule>
  </conditionalFormatting>
  <conditionalFormatting sqref="F32:F41">
    <cfRule type="expression" dxfId="35" priority="34" stopIfTrue="1">
      <formula>A32=1</formula>
    </cfRule>
    <cfRule type="expression" dxfId="34" priority="35" stopIfTrue="1">
      <formula>A32=2</formula>
    </cfRule>
    <cfRule type="expression" dxfId="33" priority="36" stopIfTrue="1">
      <formula>A32=3</formula>
    </cfRule>
  </conditionalFormatting>
  <conditionalFormatting sqref="G32:G41">
    <cfRule type="expression" dxfId="32" priority="31" stopIfTrue="1">
      <formula>A32=1</formula>
    </cfRule>
    <cfRule type="expression" dxfId="31" priority="32" stopIfTrue="1">
      <formula>A32=2</formula>
    </cfRule>
    <cfRule type="expression" dxfId="30" priority="33" stopIfTrue="1">
      <formula>A32=3</formula>
    </cfRule>
  </conditionalFormatting>
  <conditionalFormatting sqref="H32:H41">
    <cfRule type="expression" dxfId="29" priority="28" stopIfTrue="1">
      <formula>A32=1</formula>
    </cfRule>
    <cfRule type="expression" dxfId="28" priority="29" stopIfTrue="1">
      <formula>A32=2</formula>
    </cfRule>
    <cfRule type="expression" dxfId="27" priority="30" stopIfTrue="1">
      <formula>A32=3</formula>
    </cfRule>
  </conditionalFormatting>
  <conditionalFormatting sqref="I32:I41">
    <cfRule type="expression" dxfId="26" priority="25" stopIfTrue="1">
      <formula>A32=1</formula>
    </cfRule>
    <cfRule type="expression" dxfId="25" priority="26" stopIfTrue="1">
      <formula>A32=2</formula>
    </cfRule>
    <cfRule type="expression" dxfId="24" priority="27" stopIfTrue="1">
      <formula>A32=3</formula>
    </cfRule>
  </conditionalFormatting>
  <conditionalFormatting sqref="J32:J41">
    <cfRule type="expression" dxfId="23" priority="22" stopIfTrue="1">
      <formula>A32=1</formula>
    </cfRule>
    <cfRule type="expression" dxfId="22" priority="23" stopIfTrue="1">
      <formula>A32=2</formula>
    </cfRule>
    <cfRule type="expression" dxfId="21" priority="24" stopIfTrue="1">
      <formula>A32=3</formula>
    </cfRule>
  </conditionalFormatting>
  <conditionalFormatting sqref="K32:K41">
    <cfRule type="expression" dxfId="20" priority="19" stopIfTrue="1">
      <formula>A32=1</formula>
    </cfRule>
    <cfRule type="expression" dxfId="19" priority="20" stopIfTrue="1">
      <formula>A32=2</formula>
    </cfRule>
    <cfRule type="expression" dxfId="18" priority="21" stopIfTrue="1">
      <formula>A32=3</formula>
    </cfRule>
  </conditionalFormatting>
  <conditionalFormatting sqref="L32:L41">
    <cfRule type="expression" dxfId="17" priority="16" stopIfTrue="1">
      <formula>A32=1</formula>
    </cfRule>
    <cfRule type="expression" dxfId="16" priority="17" stopIfTrue="1">
      <formula>A32=2</formula>
    </cfRule>
    <cfRule type="expression" dxfId="15" priority="18" stopIfTrue="1">
      <formula>A32=3</formula>
    </cfRule>
  </conditionalFormatting>
  <conditionalFormatting sqref="M32:M41">
    <cfRule type="expression" dxfId="14" priority="13" stopIfTrue="1">
      <formula>A32=1</formula>
    </cfRule>
    <cfRule type="expression" dxfId="13" priority="14" stopIfTrue="1">
      <formula>A32=2</formula>
    </cfRule>
    <cfRule type="expression" dxfId="12" priority="15" stopIfTrue="1">
      <formula>A32=3</formula>
    </cfRule>
  </conditionalFormatting>
  <conditionalFormatting sqref="N32:N41">
    <cfRule type="expression" dxfId="11" priority="10" stopIfTrue="1">
      <formula>A32=1</formula>
    </cfRule>
    <cfRule type="expression" dxfId="10" priority="11" stopIfTrue="1">
      <formula>A32=2</formula>
    </cfRule>
    <cfRule type="expression" dxfId="9" priority="12" stopIfTrue="1">
      <formula>A32=3</formula>
    </cfRule>
  </conditionalFormatting>
  <conditionalFormatting sqref="O32:O41">
    <cfRule type="expression" dxfId="8" priority="7" stopIfTrue="1">
      <formula>A32=1</formula>
    </cfRule>
    <cfRule type="expression" dxfId="7" priority="8" stopIfTrue="1">
      <formula>A32=2</formula>
    </cfRule>
    <cfRule type="expression" dxfId="6" priority="9" stopIfTrue="1">
      <formula>A32=3</formula>
    </cfRule>
  </conditionalFormatting>
  <conditionalFormatting sqref="P32:P41">
    <cfRule type="expression" dxfId="5" priority="4" stopIfTrue="1">
      <formula>A32=1</formula>
    </cfRule>
    <cfRule type="expression" dxfId="4" priority="5" stopIfTrue="1">
      <formula>A32=2</formula>
    </cfRule>
    <cfRule type="expression" dxfId="3" priority="6" stopIfTrue="1">
      <formula>A32=3</formula>
    </cfRule>
  </conditionalFormatting>
  <conditionalFormatting sqref="Q32:Q41">
    <cfRule type="expression" dxfId="2" priority="1" stopIfTrue="1">
      <formula>A32=1</formula>
    </cfRule>
    <cfRule type="expression" dxfId="1" priority="2" stopIfTrue="1">
      <formula>A32=2</formula>
    </cfRule>
    <cfRule type="expression" dxfId="0" priority="3" stopIfTrue="1">
      <formula>A32=3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2026-06-08T06:38:54Z</dcterms:created>
  <dcterms:modified xsi:type="dcterms:W3CDTF">2026-06-08T06:39:35Z</dcterms:modified>
</cp:coreProperties>
</file>