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I22" i="1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<sst xmlns="http://schemas.openxmlformats.org/spreadsheetml/2006/main" count="27" uniqueCount="27">
  <si>
    <t>Станом на 03.02.2025</t>
  </si>
  <si>
    <t>Аналіз виконання плану по доходах</t>
  </si>
  <si>
    <t>На 31.01.2025</t>
  </si>
  <si>
    <t>грн.</t>
  </si>
  <si>
    <t>ККД</t>
  </si>
  <si>
    <t>Доходи</t>
  </si>
  <si>
    <t>1730520000 - Районний бюджет Дубенського району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</si>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</sst>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>
  <numFmts count="1">
    <numFmt numFmtId="164" formatCode="#0.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/>
  </sheetViews>
  <sheetFormatPr defaultRowHeight="12.75"/>
  <cols>
    <col min="1" max="1" width="0.140625" customWidth="1"/>
    <col min="3" max="3" width="25.140625" customWidth="1"/>
    <col min="4" max="6" width="13.85546875" customWidth="1"/>
    <col min="7" max="7" width="9.42578125" bestFit="1" customWidth="1"/>
  </cols>
  <sheetData>
    <row r="1" spans="1:12">
      <c r="A1" t="s">
        <v>0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G6" t="s">
        <v>3</v>
      </c>
    </row>
    <row r="7" spans="1:1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>
      <c r="A9" s="11"/>
      <c r="B9" s="11">
        <v>20000000</v>
      </c>
      <c r="C9" s="11" t="s">
        <v>13</v>
      </c>
      <c r="D9" s="12">
        <v>60000</v>
      </c>
      <c r="E9" s="12">
        <v>60000</v>
      </c>
      <c r="F9" s="12">
        <v>3000</v>
      </c>
      <c r="G9" s="12">
        <v>22686.44</v>
      </c>
      <c r="H9" s="12">
        <f>G9-F9</f>
        <v>19686.439999999999</v>
      </c>
      <c r="I9" s="12">
        <f>IF(F9=0,0,G9/F9*100)</f>
        <v>756.21466666666663</v>
      </c>
    </row>
    <row r="10" spans="1:12">
      <c r="A10" s="11"/>
      <c r="B10" s="11">
        <v>22000000</v>
      </c>
      <c r="C10" s="11" t="s">
        <v>14</v>
      </c>
      <c r="D10" s="12">
        <v>60000</v>
      </c>
      <c r="E10" s="12">
        <v>60000</v>
      </c>
      <c r="F10" s="12">
        <v>3000</v>
      </c>
      <c r="G10" s="12">
        <v>22686.44</v>
      </c>
      <c r="H10" s="12">
        <f>G10-F10</f>
        <v>19686.439999999999</v>
      </c>
      <c r="I10" s="12">
        <f>IF(F10=0,0,G10/F10*100)</f>
        <v>756.21466666666663</v>
      </c>
    </row>
    <row r="11" spans="1:12">
      <c r="A11" s="11"/>
      <c r="B11" s="11">
        <v>22010000</v>
      </c>
      <c r="C11" s="11" t="s">
        <v>15</v>
      </c>
      <c r="D11" s="12">
        <v>60000</v>
      </c>
      <c r="E11" s="12">
        <v>60000</v>
      </c>
      <c r="F11" s="12">
        <v>3000</v>
      </c>
      <c r="G11" s="12">
        <v>22686.44</v>
      </c>
      <c r="H11" s="12">
        <f>G11-F11</f>
        <v>19686.439999999999</v>
      </c>
      <c r="I11" s="12">
        <f>IF(F11=0,0,G11/F11*100)</f>
        <v>756.21466666666663</v>
      </c>
    </row>
    <row r="12" spans="1:12">
      <c r="A12" s="11"/>
      <c r="B12" s="11">
        <v>22012500</v>
      </c>
      <c r="C12" s="11" t="s">
        <v>16</v>
      </c>
      <c r="D12" s="12">
        <v>0</v>
      </c>
      <c r="E12" s="12">
        <v>0</v>
      </c>
      <c r="F12" s="12">
        <v>0</v>
      </c>
      <c r="G12" s="12">
        <v>696.44</v>
      </c>
      <c r="H12" s="12">
        <f>G12-F12</f>
        <v>696.44</v>
      </c>
      <c r="I12" s="12">
        <f>IF(F12=0,0,G12/F12*100)</f>
        <v>0</v>
      </c>
    </row>
    <row r="13" spans="1:12">
      <c r="A13" s="11"/>
      <c r="B13" s="11">
        <v>22012600</v>
      </c>
      <c r="C13" s="11" t="s">
        <v>17</v>
      </c>
      <c r="D13" s="12">
        <v>60000</v>
      </c>
      <c r="E13" s="12">
        <v>60000</v>
      </c>
      <c r="F13" s="12">
        <v>3000</v>
      </c>
      <c r="G13" s="12">
        <v>18960</v>
      </c>
      <c r="H13" s="12">
        <f>G13-F13</f>
        <v>15960</v>
      </c>
      <c r="I13" s="12">
        <f>IF(F13=0,0,G13/F13*100)</f>
        <v>632</v>
      </c>
    </row>
    <row r="14" spans="1:12">
      <c r="A14" s="11"/>
      <c r="B14" s="11">
        <v>22012900</v>
      </c>
      <c r="C14" s="11" t="s">
        <v>18</v>
      </c>
      <c r="D14" s="12">
        <v>0</v>
      </c>
      <c r="E14" s="12">
        <v>0</v>
      </c>
      <c r="F14" s="12">
        <v>0</v>
      </c>
      <c r="G14" s="12">
        <v>3030</v>
      </c>
      <c r="H14" s="12">
        <f>G14-F14</f>
        <v>3030</v>
      </c>
      <c r="I14" s="12">
        <f>IF(F14=0,0,G14/F14*100)</f>
        <v>0</v>
      </c>
    </row>
    <row r="15" spans="1:12">
      <c r="A15" s="11"/>
      <c r="B15" s="11">
        <v>40000000</v>
      </c>
      <c r="C15" s="11" t="s">
        <v>19</v>
      </c>
      <c r="D15" s="12">
        <v>1707400</v>
      </c>
      <c r="E15" s="12">
        <v>1707400</v>
      </c>
      <c r="F15" s="12">
        <v>142300</v>
      </c>
      <c r="G15" s="12">
        <v>117300</v>
      </c>
      <c r="H15" s="12">
        <f>G15-F15</f>
        <v>-25000</v>
      </c>
      <c r="I15" s="12">
        <f>IF(F15=0,0,G15/F15*100)</f>
        <v>82.431482782853124</v>
      </c>
    </row>
    <row r="16" spans="1:12">
      <c r="A16" s="11"/>
      <c r="B16" s="11">
        <v>41000000</v>
      </c>
      <c r="C16" s="11" t="s">
        <v>20</v>
      </c>
      <c r="D16" s="12">
        <v>1707400</v>
      </c>
      <c r="E16" s="12">
        <v>1707400</v>
      </c>
      <c r="F16" s="12">
        <v>142300</v>
      </c>
      <c r="G16" s="12">
        <v>117300</v>
      </c>
      <c r="H16" s="12">
        <f>G16-F16</f>
        <v>-25000</v>
      </c>
      <c r="I16" s="12">
        <f>IF(F16=0,0,G16/F16*100)</f>
        <v>82.431482782853124</v>
      </c>
    </row>
    <row r="17" spans="1:9">
      <c r="A17" s="11"/>
      <c r="B17" s="11">
        <v>41030000</v>
      </c>
      <c r="C17" s="11" t="s">
        <v>21</v>
      </c>
      <c r="D17" s="12">
        <v>1407400</v>
      </c>
      <c r="E17" s="12">
        <v>1407400</v>
      </c>
      <c r="F17" s="12">
        <v>117300</v>
      </c>
      <c r="G17" s="12">
        <v>117300</v>
      </c>
      <c r="H17" s="12">
        <f>G17-F17</f>
        <v>0</v>
      </c>
      <c r="I17" s="12">
        <f>IF(F17=0,0,G17/F17*100)</f>
        <v>100</v>
      </c>
    </row>
    <row r="18" spans="1:9">
      <c r="A18" s="11"/>
      <c r="B18" s="11">
        <v>41030600</v>
      </c>
      <c r="C18" s="11" t="s">
        <v>22</v>
      </c>
      <c r="D18" s="12">
        <v>1407400</v>
      </c>
      <c r="E18" s="12">
        <v>1407400</v>
      </c>
      <c r="F18" s="12">
        <v>117300</v>
      </c>
      <c r="G18" s="12">
        <v>117300</v>
      </c>
      <c r="H18" s="12">
        <f>G18-F18</f>
        <v>0</v>
      </c>
      <c r="I18" s="12">
        <f>IF(F18=0,0,G18/F18*100)</f>
        <v>100</v>
      </c>
    </row>
    <row r="19" spans="1:9">
      <c r="A19" s="11"/>
      <c r="B19" s="11">
        <v>41050000</v>
      </c>
      <c r="C19" s="11" t="s">
        <v>23</v>
      </c>
      <c r="D19" s="12">
        <v>300000</v>
      </c>
      <c r="E19" s="12">
        <v>300000</v>
      </c>
      <c r="F19" s="12">
        <v>25000</v>
      </c>
      <c r="G19" s="12">
        <v>0</v>
      </c>
      <c r="H19" s="12">
        <f>G19-F19</f>
        <v>-25000</v>
      </c>
      <c r="I19" s="12">
        <f>IF(F19=0,0,G19/F19*100)</f>
        <v>0</v>
      </c>
    </row>
    <row r="20" spans="1:9">
      <c r="A20" s="11"/>
      <c r="B20" s="11">
        <v>41053900</v>
      </c>
      <c r="C20" s="11" t="s">
        <v>24</v>
      </c>
      <c r="D20" s="12">
        <v>300000</v>
      </c>
      <c r="E20" s="12">
        <v>300000</v>
      </c>
      <c r="F20" s="12">
        <v>25000</v>
      </c>
      <c r="G20" s="12">
        <v>0</v>
      </c>
      <c r="H20" s="12">
        <f>G20-F20</f>
        <v>-25000</v>
      </c>
      <c r="I20" s="12">
        <f>IF(F20=0,0,G20/F20*100)</f>
        <v>0</v>
      </c>
    </row>
    <row r="21" spans="1:9">
      <c r="A21" s="13" t="s">
        <v>25</v>
      </c>
      <c r="B21" s="14"/>
      <c r="C21" s="14"/>
      <c r="D21" s="15">
        <v>60000</v>
      </c>
      <c r="E21" s="15">
        <v>60000</v>
      </c>
      <c r="F21" s="15">
        <v>3000</v>
      </c>
      <c r="G21" s="15">
        <v>22686.44</v>
      </c>
      <c r="H21" s="15">
        <f>G21-F21</f>
        <v>19686.439999999999</v>
      </c>
      <c r="I21" s="15">
        <f>IF(F21=0,0,G21/F21*100)</f>
        <v>756.21466666666663</v>
      </c>
    </row>
    <row r="22" spans="1:9">
      <c r="A22" s="13" t="s">
        <v>26</v>
      </c>
      <c r="B22" s="14"/>
      <c r="C22" s="14"/>
      <c r="D22" s="15">
        <v>1767400</v>
      </c>
      <c r="E22" s="15">
        <v>1767400</v>
      </c>
      <c r="F22" s="15">
        <v>145300</v>
      </c>
      <c r="G22" s="15">
        <v>139986.44</v>
      </c>
      <c r="H22" s="15">
        <f>G22-F22</f>
        <v>-5313.5599999999977</v>
      </c>
      <c r="I22" s="15">
        <f>IF(F22=0,0,G22/F22*100)</f>
        <v>96.343041982105987</v>
      </c>
    </row>
  </sheetData>
  <mergeCells count="8">
    <mergeCell ref="A21:C21"/>
    <mergeCell ref="A22:C22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2025-02-03T07:21:06Z</dcterms:created>
  <dcterms:modified xsi:type="dcterms:W3CDTF">2025-02-03T07:23:22Z</dcterms:modified>
</cp:coreProperties>
</file>